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activeTab="1"/>
  </bookViews>
  <sheets>
    <sheet name="ерте жас тобы" sheetId="1" r:id="rId1"/>
    <sheet name="ортаңғы топ" sheetId="3" r:id="rId2"/>
  </sheets>
  <calcPr calcId="152511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3"/>
  <c r="D51"/>
  <c r="L48"/>
  <c r="L47"/>
  <c r="J49"/>
  <c r="J48"/>
  <c r="J47"/>
  <c r="H49"/>
  <c r="H48"/>
  <c r="H47"/>
  <c r="F49"/>
  <c r="F48"/>
  <c r="F47"/>
  <c r="D49"/>
  <c r="D48"/>
  <c r="D47"/>
  <c r="D44"/>
  <c r="D43"/>
  <c r="D42"/>
  <c r="F40"/>
  <c r="F39"/>
  <c r="F38"/>
  <c r="H40"/>
  <c r="H39"/>
  <c r="H38"/>
  <c r="D40"/>
  <c r="D39"/>
  <c r="D38"/>
  <c r="D29"/>
  <c r="E29"/>
  <c r="E30" s="1"/>
  <c r="F29"/>
  <c r="G29"/>
  <c r="G30" s="1"/>
  <c r="H29"/>
  <c r="H30" s="1"/>
  <c r="I29"/>
  <c r="J29"/>
  <c r="K29"/>
  <c r="L29"/>
  <c r="L30" s="1"/>
  <c r="M29"/>
  <c r="M30" s="1"/>
  <c r="N29"/>
  <c r="N30" s="1"/>
  <c r="O29"/>
  <c r="O30" s="1"/>
  <c r="P29"/>
  <c r="P30" s="1"/>
  <c r="Q29"/>
  <c r="R29"/>
  <c r="S29"/>
  <c r="S30" s="1"/>
  <c r="T29"/>
  <c r="T30" s="1"/>
  <c r="U29"/>
  <c r="V29"/>
  <c r="W29"/>
  <c r="X29"/>
  <c r="X30" s="1"/>
  <c r="Y29"/>
  <c r="Z29"/>
  <c r="AA29"/>
  <c r="AA30" s="1"/>
  <c r="AB29"/>
  <c r="AC29"/>
  <c r="AC30" s="1"/>
  <c r="AD29"/>
  <c r="AD30" s="1"/>
  <c r="AE29"/>
  <c r="AE30" s="1"/>
  <c r="AF29"/>
  <c r="AF30" s="1"/>
  <c r="AG29"/>
  <c r="AH29"/>
  <c r="AH30" s="1"/>
  <c r="AI29"/>
  <c r="AJ29"/>
  <c r="AJ30" s="1"/>
  <c r="AK29"/>
  <c r="AK30" s="1"/>
  <c r="AL29"/>
  <c r="AL30" s="1"/>
  <c r="AM29"/>
  <c r="AM30" s="1"/>
  <c r="AN29"/>
  <c r="AO29"/>
  <c r="AO30" s="1"/>
  <c r="AP29"/>
  <c r="AP30" s="1"/>
  <c r="AQ29"/>
  <c r="AQ30" s="1"/>
  <c r="AR29"/>
  <c r="AR30" s="1"/>
  <c r="AS29"/>
  <c r="AT29"/>
  <c r="AU29"/>
  <c r="AV29"/>
  <c r="AV30" s="1"/>
  <c r="AW29"/>
  <c r="AX29"/>
  <c r="AX30" s="1"/>
  <c r="AY29"/>
  <c r="AY30" s="1"/>
  <c r="AZ29"/>
  <c r="AZ30" s="1"/>
  <c r="BA29"/>
  <c r="BA30" s="1"/>
  <c r="BB29"/>
  <c r="BB30" s="1"/>
  <c r="BC29"/>
  <c r="BC30" s="1"/>
  <c r="BD29"/>
  <c r="BD30" s="1"/>
  <c r="BE29"/>
  <c r="BF29"/>
  <c r="BF30" s="1"/>
  <c r="BG29"/>
  <c r="BH29"/>
  <c r="BH30" s="1"/>
  <c r="BI29"/>
  <c r="BJ29"/>
  <c r="BJ30" s="1"/>
  <c r="BK29"/>
  <c r="BL29"/>
  <c r="BL30" s="1"/>
  <c r="BM29"/>
  <c r="BN29"/>
  <c r="BN30" s="1"/>
  <c r="BO29"/>
  <c r="BO30" s="1"/>
  <c r="BP29"/>
  <c r="BP30" s="1"/>
  <c r="BQ29"/>
  <c r="BR29"/>
  <c r="BS29"/>
  <c r="BT29"/>
  <c r="BT30" s="1"/>
  <c r="BU29"/>
  <c r="BV29"/>
  <c r="BV30" s="1"/>
  <c r="BW29"/>
  <c r="BW30" s="1"/>
  <c r="BX29"/>
  <c r="BY29"/>
  <c r="BZ29"/>
  <c r="BZ30" s="1"/>
  <c r="CA29"/>
  <c r="CA30" s="1"/>
  <c r="CB29"/>
  <c r="CB30" s="1"/>
  <c r="CC29"/>
  <c r="CD29"/>
  <c r="CD30" s="1"/>
  <c r="CE29"/>
  <c r="CF29"/>
  <c r="CF30" s="1"/>
  <c r="CG29"/>
  <c r="CH29"/>
  <c r="CH30" s="1"/>
  <c r="CI29"/>
  <c r="CI30" s="1"/>
  <c r="CJ29"/>
  <c r="CJ30" s="1"/>
  <c r="CK29"/>
  <c r="CL29"/>
  <c r="CL30" s="1"/>
  <c r="CM29"/>
  <c r="CM30" s="1"/>
  <c r="CN29"/>
  <c r="CN30" s="1"/>
  <c r="CO29"/>
  <c r="CP29"/>
  <c r="CQ29"/>
  <c r="CR29"/>
  <c r="CR30" s="1"/>
  <c r="CS29"/>
  <c r="CT29"/>
  <c r="CT30" s="1"/>
  <c r="CU29"/>
  <c r="CU30" s="1"/>
  <c r="CV29"/>
  <c r="CV30" s="1"/>
  <c r="CW29"/>
  <c r="CW30" s="1"/>
  <c r="CX29"/>
  <c r="CX30" s="1"/>
  <c r="CY29"/>
  <c r="CY30" s="1"/>
  <c r="CZ29"/>
  <c r="CZ30" s="1"/>
  <c r="DA29"/>
  <c r="DB29"/>
  <c r="DC29"/>
  <c r="DD29"/>
  <c r="DD30" s="1"/>
  <c r="DE29"/>
  <c r="DE30" s="1"/>
  <c r="DF29"/>
  <c r="DF30" s="1"/>
  <c r="DG29"/>
  <c r="DG30" s="1"/>
  <c r="DH29"/>
  <c r="DI29"/>
  <c r="DJ29"/>
  <c r="DK29"/>
  <c r="DK30" s="1"/>
  <c r="DL29"/>
  <c r="DL30" s="1"/>
  <c r="DM29"/>
  <c r="DN29"/>
  <c r="DO29"/>
  <c r="DP29"/>
  <c r="DP30" s="1"/>
  <c r="DQ29"/>
  <c r="DQ30" s="1"/>
  <c r="DR29"/>
  <c r="DR30" s="1"/>
  <c r="DS29"/>
  <c r="DS30" s="1"/>
  <c r="DT29"/>
  <c r="DT30" s="1"/>
  <c r="DU29"/>
  <c r="DU30" s="1"/>
  <c r="DV29"/>
  <c r="DW29"/>
  <c r="DW30" s="1"/>
  <c r="DX29"/>
  <c r="DX30" s="1"/>
  <c r="DY29"/>
  <c r="DZ29"/>
  <c r="EA29"/>
  <c r="EB29"/>
  <c r="EB30" s="1"/>
  <c r="EC29"/>
  <c r="EC30" s="1"/>
  <c r="ED29"/>
  <c r="ED30" s="1"/>
  <c r="EE29"/>
  <c r="EE30" s="1"/>
  <c r="EF29"/>
  <c r="EG29"/>
  <c r="EH29"/>
  <c r="EI29"/>
  <c r="EI30" s="1"/>
  <c r="EJ29"/>
  <c r="EJ30" s="1"/>
  <c r="EK29"/>
  <c r="EL29"/>
  <c r="EM29"/>
  <c r="EN29"/>
  <c r="EN30" s="1"/>
  <c r="EO29"/>
  <c r="EO30" s="1"/>
  <c r="EP29"/>
  <c r="EP30" s="1"/>
  <c r="EQ29"/>
  <c r="EQ30" s="1"/>
  <c r="ER29"/>
  <c r="ES29"/>
  <c r="ES30" s="1"/>
  <c r="ET29"/>
  <c r="ET30" s="1"/>
  <c r="EU29"/>
  <c r="EU30" s="1"/>
  <c r="EV29"/>
  <c r="EV30" s="1"/>
  <c r="EW29"/>
  <c r="EX29"/>
  <c r="EY29"/>
  <c r="EZ29"/>
  <c r="FA29"/>
  <c r="FB29"/>
  <c r="FB30" s="1"/>
  <c r="FC29"/>
  <c r="FC30" s="1"/>
  <c r="FD29"/>
  <c r="FE29"/>
  <c r="FE30" s="1"/>
  <c r="FF29"/>
  <c r="FF30" s="1"/>
  <c r="FG29"/>
  <c r="FG30" s="1"/>
  <c r="FH29"/>
  <c r="FH30" s="1"/>
  <c r="FI29"/>
  <c r="FJ29"/>
  <c r="FJ30" s="1"/>
  <c r="FK29"/>
  <c r="AI30"/>
  <c r="BK30"/>
  <c r="BS30"/>
  <c r="D30"/>
  <c r="F30"/>
  <c r="I30"/>
  <c r="J30"/>
  <c r="K30"/>
  <c r="Q30"/>
  <c r="R30"/>
  <c r="U30"/>
  <c r="V30"/>
  <c r="W30"/>
  <c r="Y30"/>
  <c r="Z30"/>
  <c r="AB30"/>
  <c r="AG30"/>
  <c r="AN30"/>
  <c r="AS30"/>
  <c r="AT30"/>
  <c r="AU30"/>
  <c r="AW30"/>
  <c r="BE30"/>
  <c r="BG30"/>
  <c r="BI30"/>
  <c r="BM30"/>
  <c r="BQ30"/>
  <c r="BR30"/>
  <c r="BU30"/>
  <c r="BX30"/>
  <c r="BY30"/>
  <c r="CC30"/>
  <c r="CE30"/>
  <c r="CG30"/>
  <c r="CK30"/>
  <c r="CO30"/>
  <c r="CP30"/>
  <c r="CQ30"/>
  <c r="CS30"/>
  <c r="DA30"/>
  <c r="DB30"/>
  <c r="DC30"/>
  <c r="DH30"/>
  <c r="DI30"/>
  <c r="DJ30"/>
  <c r="DM30"/>
  <c r="DN30"/>
  <c r="DO30"/>
  <c r="DV30"/>
  <c r="DY30"/>
  <c r="DZ30"/>
  <c r="EA30"/>
  <c r="EF30"/>
  <c r="EG30"/>
  <c r="EH30"/>
  <c r="EK30"/>
  <c r="EL30"/>
  <c r="EM30"/>
  <c r="ER30"/>
  <c r="EW30"/>
  <c r="EX30"/>
  <c r="EY30"/>
  <c r="EZ30"/>
  <c r="FA30"/>
  <c r="FD30"/>
  <c r="FI30"/>
  <c r="FK30"/>
  <c r="F40" i="1" l="1"/>
  <c r="F41" s="1"/>
  <c r="G40"/>
  <c r="G41" s="1"/>
  <c r="H40"/>
  <c r="H41" s="1"/>
  <c r="C29" i="3"/>
  <c r="C3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53" i="3" l="1"/>
  <c r="D53" s="1"/>
  <c r="E52"/>
  <c r="E51"/>
  <c r="M47"/>
  <c r="M48"/>
  <c r="M49"/>
  <c r="L49" s="1"/>
  <c r="K47"/>
  <c r="K48"/>
  <c r="K49"/>
  <c r="I47"/>
  <c r="I48"/>
  <c r="I49"/>
  <c r="G47"/>
  <c r="G48"/>
  <c r="G49"/>
  <c r="E47"/>
  <c r="E48"/>
  <c r="E49"/>
  <c r="E42"/>
  <c r="E43"/>
  <c r="E44"/>
  <c r="I38"/>
  <c r="I39"/>
  <c r="I40"/>
  <c r="G38"/>
  <c r="G39"/>
  <c r="G40"/>
  <c r="E38"/>
  <c r="E39"/>
  <c r="E40"/>
  <c r="E33"/>
  <c r="E34"/>
  <c r="D34" s="1"/>
  <c r="E35"/>
  <c r="D35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54" i="3" l="1"/>
  <c r="E54"/>
  <c r="M50"/>
  <c r="L50"/>
  <c r="K50"/>
  <c r="J50"/>
  <c r="I50"/>
  <c r="H50"/>
  <c r="G50"/>
  <c r="F50"/>
  <c r="E45"/>
  <c r="D45"/>
  <c r="E50"/>
  <c r="D50"/>
  <c r="I41"/>
  <c r="H41"/>
  <c r="G41"/>
  <c r="F41"/>
  <c r="D36"/>
  <c r="E36"/>
  <c r="E41"/>
  <c r="D41"/>
  <c r="G61" i="1"/>
  <c r="F61"/>
  <c r="E65"/>
  <c r="D62"/>
  <c r="D65" s="1"/>
  <c r="E61"/>
  <c r="D61"/>
  <c r="E56"/>
  <c r="D56"/>
  <c r="G52"/>
  <c r="F52"/>
  <c r="E52"/>
  <c r="D52"/>
  <c r="E47"/>
  <c r="D46"/>
  <c r="D47" s="1"/>
</calcChain>
</file>

<file path=xl/sharedStrings.xml><?xml version="1.0" encoding="utf-8"?>
<sst xmlns="http://schemas.openxmlformats.org/spreadsheetml/2006/main" count="642" uniqueCount="508">
  <si>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</si>
  <si>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</si>
  <si>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</si>
  <si>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</si>
  <si>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</si>
  <si>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</si>
  <si>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</si>
  <si>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</si>
  <si>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</si>
  <si>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</si>
  <si>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</si>
  <si>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</si>
  <si>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</si>
  <si>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</si>
  <si>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</si>
  <si>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</si>
  <si>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</si>
  <si>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</si>
  <si>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</si>
  <si>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</si>
  <si>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</si>
  <si>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</si>
  <si>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</si>
  <si>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</si>
  <si>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</si>
  <si>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</si>
  <si>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</si>
  <si>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</si>
  <si>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</si>
  <si>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</si>
  <si>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</si>
  <si>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</si>
  <si>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</si>
  <si>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</si>
  <si>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</si>
  <si>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</si>
  <si>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</si>
  <si>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</si>
  <si>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</si>
  <si>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</si>
  <si>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</si>
  <si>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</si>
  <si>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</si>
  <si>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</si>
  <si>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</si>
  <si>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</si>
  <si>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</si>
  <si>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</si>
  <si>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</si>
  <si>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</si>
  <si>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</si>
  <si>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</si>
  <si>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</si>
  <si>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</si>
  <si>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</si>
  <si>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</si>
  <si>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</si>
  <si>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</si>
  <si>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</si>
  <si>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</si>
  <si>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</si>
  <si>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</si>
  <si>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</si>
  <si>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</si>
  <si>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</si>
  <si>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</si>
  <si>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</si>
  <si>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</si>
  <si>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</si>
  <si>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</si>
  <si>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</si>
  <si>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</si>
  <si>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</si>
  <si>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</si>
  <si>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</si>
  <si>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</si>
  <si>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</si>
  <si>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</si>
  <si>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</si>
  <si>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</si>
  <si>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</si>
  <si>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</si>
  <si>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</si>
  <si>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</si>
  <si>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</si>
  <si>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</si>
  <si>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</si>
  <si>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</si>
  <si>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</si>
  <si>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</si>
  <si>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</si>
  <si>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</si>
  <si>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</si>
  <si>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</si>
  <si>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</si>
  <si>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</si>
  <si>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</si>
  <si>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</si>
  <si>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</si>
  <si>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</si>
  <si>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</si>
  <si>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</si>
  <si>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</si>
  <si>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</si>
  <si>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</si>
  <si>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</si>
  <si>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</si>
  <si>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</si>
  <si>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</si>
  <si>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</si>
  <si>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</si>
  <si>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</si>
  <si>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</si>
  <si>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</si>
  <si>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</si>
  <si>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</si>
  <si>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</si>
  <si>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</si>
  <si>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</si>
  <si>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</si>
  <si>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</si>
  <si>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</si>
  <si>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</si>
  <si>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</si>
  <si>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</si>
  <si>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</si>
  <si>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</si>
  <si>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</si>
  <si>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</si>
  <si>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</si>
  <si>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</si>
  <si>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</si>
  <si>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</si>
  <si>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</si>
  <si>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</si>
  <si>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</si>
  <si>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</si>
  <si>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</si>
  <si>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</si>
  <si>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</si>
  <si>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</si>
  <si>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</si>
  <si>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</si>
  <si>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</si>
  <si>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</si>
  <si>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</si>
  <si>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</si>
  <si>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</si>
  <si>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>дағдыларды меңгермеген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</si>
  <si>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</si>
  <si>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</si>
  <si>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</si>
  <si>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</si>
  <si>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</si>
  <si>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</si>
  <si>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</si>
  <si>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</si>
  <si>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</si>
  <si>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</si>
  <si>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</si>
  <si>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</si>
  <si>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</si>
  <si>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</si>
  <si>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</si>
  <si>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</si>
  <si>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</si>
  <si>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</si>
  <si>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</si>
  <si>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</si>
  <si>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</si>
  <si>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</si>
  <si>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</si>
  <si>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</si>
  <si>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</si>
  <si>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</si>
  <si>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</si>
  <si>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</si>
  <si>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</si>
  <si>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</si>
  <si>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</si>
  <si>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</si>
  <si>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</si>
  <si>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</si>
  <si>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</si>
  <si>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</si>
  <si>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</si>
  <si>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</si>
  <si>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</si>
  <si>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</si>
  <si>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</si>
  <si>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</si>
  <si>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</si>
  <si>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</si>
  <si>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</si>
  <si>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</si>
  <si>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</si>
  <si>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</si>
  <si>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</si>
  <si>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</si>
  <si>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</si>
  <si>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</si>
  <si>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</si>
  <si>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</si>
  <si>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</si>
  <si>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</si>
  <si>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</si>
  <si>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</si>
  <si>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</si>
  <si>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</si>
  <si>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</si>
  <si>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</si>
  <si>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</si>
  <si>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</si>
  <si>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</si>
  <si>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</si>
  <si>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</si>
  <si>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</si>
  <si>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</si>
  <si>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</si>
  <si>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</si>
  <si>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</si>
  <si>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</si>
  <si>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</si>
  <si>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</si>
  <si>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</si>
  <si>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</si>
  <si>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</si>
  <si>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</si>
  <si>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</si>
  <si>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</si>
  <si>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</si>
  <si>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</si>
  <si>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</si>
  <si>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</si>
  <si>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</si>
  <si>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</si>
  <si>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</si>
  <si>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</si>
  <si>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</si>
  <si>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</si>
  <si>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</si>
  <si>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</si>
  <si>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</si>
  <si>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</si>
  <si>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</si>
  <si>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</si>
  <si>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</si>
  <si>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</si>
  <si>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</si>
  <si>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</si>
  <si>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</si>
  <si>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</si>
  <si>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</si>
  <si>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</si>
  <si>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</si>
  <si>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</si>
  <si>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</si>
  <si>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</si>
  <si>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</si>
  <si>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</si>
  <si>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</si>
  <si>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</si>
  <si>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</si>
  <si>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</si>
  <si>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</si>
  <si>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</si>
  <si>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</si>
  <si>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</si>
  <si>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</si>
  <si>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</si>
  <si>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</si>
  <si>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</si>
  <si>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</si>
  <si>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</si>
  <si>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</si>
  <si>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</si>
  <si>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</si>
  <si>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</si>
  <si>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</si>
  <si>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</si>
  <si>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</si>
  <si>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</si>
  <si>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</si>
  <si>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</si>
  <si>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</si>
  <si>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</si>
  <si>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</si>
  <si>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</si>
  <si>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</si>
  <si>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</si>
  <si>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</si>
  <si>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</si>
  <si>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</si>
  <si>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</si>
  <si>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</si>
  <si>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</si>
  <si>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</si>
  <si>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</si>
  <si>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</si>
  <si>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</si>
  <si>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</si>
  <si>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</si>
  <si>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</si>
  <si>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</si>
  <si>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</si>
  <si>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</si>
  <si>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</si>
  <si>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</si>
  <si>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</si>
  <si>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</si>
  <si>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</si>
  <si>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</si>
  <si>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</si>
  <si>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</si>
  <si>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</si>
  <si>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</si>
  <si>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</si>
  <si>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</si>
  <si>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</si>
  <si>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</si>
  <si>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</si>
  <si>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</si>
  <si>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</si>
  <si>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</si>
  <si>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</si>
  <si>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</si>
  <si>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</si>
  <si>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</si>
  <si>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</si>
  <si>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</si>
  <si>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</si>
  <si>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</si>
  <si>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</si>
  <si>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</si>
  <si>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</si>
  <si>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</si>
  <si>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</si>
  <si>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</si>
  <si>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</si>
  <si>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</si>
  <si>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</si>
  <si>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</si>
  <si>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</si>
  <si>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</si>
  <si>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</si>
  <si>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</si>
  <si>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</si>
  <si>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</si>
  <si>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</si>
  <si>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</si>
  <si>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</si>
  <si>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</si>
  <si>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</si>
  <si>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</si>
  <si>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</si>
  <si>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</si>
  <si>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</si>
  <si>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</si>
  <si>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</si>
  <si>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</si>
  <si>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</si>
  <si>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</si>
  <si>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</si>
  <si>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</si>
  <si>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</si>
  <si>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</si>
  <si>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</si>
  <si>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</si>
  <si>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</si>
  <si>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</si>
  <si>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</si>
  <si>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</si>
  <si>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</si>
  <si>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</si>
  <si>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</si>
  <si>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</si>
  <si>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</si>
  <si>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</si>
  <si>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</si>
  <si>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</si>
  <si>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</si>
  <si>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</si>
  <si>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</si>
  <si>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</si>
  <si>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</si>
  <si>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</si>
  <si>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</si>
  <si>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</si>
  <si>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</si>
  <si>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</si>
  <si>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</si>
  <si>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</si>
  <si>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</si>
  <si>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</si>
  <si>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</si>
  <si>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</si>
  <si>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</si>
  <si>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</si>
  <si>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</si>
  <si>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</si>
  <si>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</si>
  <si>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</si>
  <si>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</si>
  <si>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</si>
  <si>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</si>
  <si>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</si>
  <si>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</si>
  <si>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</si>
  <si>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</si>
  <si>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</si>
  <si>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</si>
  <si>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</si>
  <si>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</si>
  <si>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</si>
  <si>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</si>
  <si>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</si>
  <si>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</si>
  <si>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</si>
  <si>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</si>
  <si>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</si>
  <si>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</si>
  <si>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</si>
  <si>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</si>
  <si>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</si>
  <si>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</si>
  <si>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</si>
  <si>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</si>
  <si>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</si>
  <si>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</si>
  <si>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</si>
  <si>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</si>
  <si>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</si>
  <si>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</si>
  <si>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</si>
  <si>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</si>
  <si>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</si>
  <si>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</si>
  <si>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</si>
  <si>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</si>
  <si>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</si>
  <si>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</si>
  <si>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</si>
  <si>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</si>
  <si>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</si>
  <si>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</si>
  <si>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</si>
  <si>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</si>
  <si>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</si>
  <si>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</si>
  <si>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</si>
  <si>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</si>
  <si>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</si>
  <si>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</si>
  <si>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</si>
  <si>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</si>
  <si>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</si>
  <si>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</si>
  <si>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</si>
  <si>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</si>
  <si>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</si>
  <si>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</si>
  <si>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</si>
  <si>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</si>
  <si>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</si>
  <si>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</si>
  <si>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</si>
  <si>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</si>
  <si>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</si>
  <si>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</si>
  <si>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</si>
  <si>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</si>
  <si>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</si>
  <si>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</si>
  <si>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</si>
  <si>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</si>
  <si>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</si>
  <si>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</si>
  <si>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</si>
  <si>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</si>
  <si>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</si>
  <si>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</si>
  <si>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</si>
  <si>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</si>
  <si>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</si>
  <si>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</si>
  <si>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</si>
  <si>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</si>
  <si>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</si>
  <si>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</si>
  <si>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</si>
  <si>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</si>
  <si>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</si>
  <si>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Аманбек Әлихан</t>
  </si>
  <si>
    <t>Аманжол Айнамкөз</t>
  </si>
  <si>
    <t>Ахметкәрім Елхан</t>
  </si>
  <si>
    <t>Әділетұлы Әлижан</t>
  </si>
  <si>
    <t>Бауржанұлы Әлихан</t>
  </si>
  <si>
    <t>Дулат  Зере</t>
  </si>
  <si>
    <t>Ермек Әлижан</t>
  </si>
  <si>
    <t>Ерсерік Айсұлтан</t>
  </si>
  <si>
    <t>Иманжолова Розана</t>
  </si>
  <si>
    <t>Кулжанбекова Шахназ</t>
  </si>
  <si>
    <t>Қабдығали Серікжан</t>
  </si>
  <si>
    <t>Мұратов Бекарыс</t>
  </si>
  <si>
    <t>Оралбаева Аружан</t>
  </si>
  <si>
    <t>Серік Медина</t>
  </si>
  <si>
    <t>Тоқтамыс Диляра</t>
  </si>
  <si>
    <t xml:space="preserve">                                  Оқу жылы:2023-2024                             Топ: ортаңғы топ                Өткізу кезеңі: қорытынды         Өткізу мерзімі: мамыр 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</si>
</sst>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0" fillId="0" borderId="2" xfId="0" applyBorder="1"/>
    <xf numFmtId="0" fontId="8" fillId="0" borderId="1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66675</xdr:colOff>
      <xdr:row>26</xdr:row>
      <xdr:rowOff>120253</xdr:rowOff>
    </xdr:from>
    <xdr:ext cx="914400" cy="264560"/>
    <xdr:sp macro="" textlink="">
      <xdr:nvSpPr>
        <xdr:cNvPr id="8" name="TextBox 7"/>
        <xdr:cNvSpPr txBox="1"/>
      </xdr:nvSpPr>
      <xdr:spPr>
        <a:xfrm>
          <a:off x="7572375" y="7330678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66675</xdr:colOff>
      <xdr:row>26</xdr:row>
      <xdr:rowOff>120253</xdr:rowOff>
    </xdr:from>
    <xdr:ext cx="914400" cy="264560"/>
    <xdr:sp macro="" textlink="">
      <xdr:nvSpPr>
        <xdr:cNvPr id="9" name="TextBox 8"/>
        <xdr:cNvSpPr txBox="1"/>
      </xdr:nvSpPr>
      <xdr:spPr>
        <a:xfrm>
          <a:off x="7572375" y="7330678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76" t="s">
        <v>331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57" t="s">
        <v>490</v>
      </c>
      <c r="DN2" s="5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3" t="s">
        <v>0</v>
      </c>
      <c r="B4" s="73" t="s">
        <v>1</v>
      </c>
      <c r="C4" s="74" t="s">
        <v>56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64" t="s">
        <v>2</v>
      </c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75" t="s">
        <v>81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2" t="s">
        <v>107</v>
      </c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4" t="s">
        <v>107</v>
      </c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77" t="s">
        <v>130</v>
      </c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</row>
    <row r="5" spans="1:254" ht="15" customHeight="1">
      <c r="A5" s="73"/>
      <c r="B5" s="73"/>
      <c r="C5" s="67" t="s">
        <v>57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55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82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3" t="s">
        <v>108</v>
      </c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 t="s">
        <v>109</v>
      </c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5" t="s">
        <v>131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>
      <c r="A6" s="73"/>
      <c r="B6" s="7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3"/>
      <c r="B7" s="7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3"/>
      <c r="B8" s="7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3"/>
      <c r="B9" s="7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3"/>
      <c r="B10" s="7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3"/>
      <c r="B11" s="73"/>
      <c r="C11" s="66" t="s">
        <v>336</v>
      </c>
      <c r="D11" s="66"/>
      <c r="E11" s="66"/>
      <c r="F11" s="66"/>
      <c r="G11" s="66"/>
      <c r="H11" s="66"/>
      <c r="I11" s="66"/>
      <c r="J11" s="66"/>
      <c r="K11" s="66"/>
      <c r="L11" s="66" t="s">
        <v>339</v>
      </c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 t="s">
        <v>336</v>
      </c>
      <c r="Y11" s="66"/>
      <c r="Z11" s="66"/>
      <c r="AA11" s="66"/>
      <c r="AB11" s="66"/>
      <c r="AC11" s="66"/>
      <c r="AD11" s="66"/>
      <c r="AE11" s="66"/>
      <c r="AF11" s="66"/>
      <c r="AG11" s="66" t="s">
        <v>339</v>
      </c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2" t="s">
        <v>336</v>
      </c>
      <c r="AT11" s="62"/>
      <c r="AU11" s="62"/>
      <c r="AV11" s="62"/>
      <c r="AW11" s="62"/>
      <c r="AX11" s="62"/>
      <c r="AY11" s="62" t="s">
        <v>339</v>
      </c>
      <c r="AZ11" s="62"/>
      <c r="BA11" s="62"/>
      <c r="BB11" s="62"/>
      <c r="BC11" s="62"/>
      <c r="BD11" s="62"/>
      <c r="BE11" s="62"/>
      <c r="BF11" s="62"/>
      <c r="BG11" s="62"/>
      <c r="BH11" s="62" t="s">
        <v>336</v>
      </c>
      <c r="BI11" s="62"/>
      <c r="BJ11" s="62"/>
      <c r="BK11" s="62"/>
      <c r="BL11" s="62"/>
      <c r="BM11" s="62"/>
      <c r="BN11" s="62" t="s">
        <v>339</v>
      </c>
      <c r="BO11" s="62"/>
      <c r="BP11" s="62"/>
      <c r="BQ11" s="62"/>
      <c r="BR11" s="62"/>
      <c r="BS11" s="62"/>
      <c r="BT11" s="62"/>
      <c r="BU11" s="62"/>
      <c r="BV11" s="62"/>
      <c r="BW11" s="62" t="s">
        <v>336</v>
      </c>
      <c r="BX11" s="62"/>
      <c r="BY11" s="62"/>
      <c r="BZ11" s="62"/>
      <c r="CA11" s="62"/>
      <c r="CB11" s="62"/>
      <c r="CC11" s="62" t="s">
        <v>339</v>
      </c>
      <c r="CD11" s="62"/>
      <c r="CE11" s="62"/>
      <c r="CF11" s="62"/>
      <c r="CG11" s="62"/>
      <c r="CH11" s="62"/>
      <c r="CI11" s="62" t="s">
        <v>336</v>
      </c>
      <c r="CJ11" s="62"/>
      <c r="CK11" s="62"/>
      <c r="CL11" s="62"/>
      <c r="CM11" s="62"/>
      <c r="CN11" s="62"/>
      <c r="CO11" s="62"/>
      <c r="CP11" s="62"/>
      <c r="CQ11" s="62"/>
      <c r="CR11" s="62" t="s">
        <v>339</v>
      </c>
      <c r="CS11" s="62"/>
      <c r="CT11" s="62"/>
      <c r="CU11" s="62"/>
      <c r="CV11" s="62"/>
      <c r="CW11" s="62"/>
      <c r="CX11" s="62"/>
      <c r="CY11" s="62"/>
      <c r="CZ11" s="62"/>
      <c r="DA11" s="62" t="s">
        <v>336</v>
      </c>
      <c r="DB11" s="62"/>
      <c r="DC11" s="62"/>
      <c r="DD11" s="62"/>
      <c r="DE11" s="62"/>
      <c r="DF11" s="62"/>
      <c r="DG11" s="62" t="s">
        <v>339</v>
      </c>
      <c r="DH11" s="62"/>
      <c r="DI11" s="62"/>
      <c r="DJ11" s="62"/>
      <c r="DK11" s="62"/>
      <c r="DL11" s="62"/>
      <c r="DM11" s="62"/>
      <c r="DN11" s="62"/>
      <c r="DO11" s="62"/>
    </row>
    <row r="12" spans="1:254" ht="15.6" customHeight="1">
      <c r="A12" s="73"/>
      <c r="B12" s="73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35</v>
      </c>
      <c r="V12" s="67" t="s">
        <v>14</v>
      </c>
      <c r="W12" s="67" t="s">
        <v>9</v>
      </c>
      <c r="X12" s="67" t="s">
        <v>43</v>
      </c>
      <c r="Y12" s="67"/>
      <c r="Z12" s="67"/>
      <c r="AA12" s="67" t="s">
        <v>44</v>
      </c>
      <c r="AB12" s="67"/>
      <c r="AC12" s="67"/>
      <c r="AD12" s="67" t="s">
        <v>45</v>
      </c>
      <c r="AE12" s="67"/>
      <c r="AF12" s="67"/>
      <c r="AG12" s="67" t="s">
        <v>46</v>
      </c>
      <c r="AH12" s="67"/>
      <c r="AI12" s="67"/>
      <c r="AJ12" s="67" t="s">
        <v>47</v>
      </c>
      <c r="AK12" s="67"/>
      <c r="AL12" s="67"/>
      <c r="AM12" s="67" t="s">
        <v>48</v>
      </c>
      <c r="AN12" s="67"/>
      <c r="AO12" s="67"/>
      <c r="AP12" s="65" t="s">
        <v>49</v>
      </c>
      <c r="AQ12" s="65"/>
      <c r="AR12" s="65"/>
      <c r="AS12" s="67" t="s">
        <v>50</v>
      </c>
      <c r="AT12" s="67"/>
      <c r="AU12" s="67"/>
      <c r="AV12" s="67" t="s">
        <v>51</v>
      </c>
      <c r="AW12" s="67"/>
      <c r="AX12" s="67"/>
      <c r="AY12" s="67" t="s">
        <v>52</v>
      </c>
      <c r="AZ12" s="67"/>
      <c r="BA12" s="67"/>
      <c r="BB12" s="67" t="s">
        <v>53</v>
      </c>
      <c r="BC12" s="67"/>
      <c r="BD12" s="67"/>
      <c r="BE12" s="67" t="s">
        <v>54</v>
      </c>
      <c r="BF12" s="67"/>
      <c r="BG12" s="67"/>
      <c r="BH12" s="65" t="s">
        <v>83</v>
      </c>
      <c r="BI12" s="65"/>
      <c r="BJ12" s="65"/>
      <c r="BK12" s="65" t="s">
        <v>84</v>
      </c>
      <c r="BL12" s="65"/>
      <c r="BM12" s="65"/>
      <c r="BN12" s="65" t="s">
        <v>85</v>
      </c>
      <c r="BO12" s="65"/>
      <c r="BP12" s="65"/>
      <c r="BQ12" s="65" t="s">
        <v>86</v>
      </c>
      <c r="BR12" s="65"/>
      <c r="BS12" s="65"/>
      <c r="BT12" s="65" t="s">
        <v>87</v>
      </c>
      <c r="BU12" s="65"/>
      <c r="BV12" s="65"/>
      <c r="BW12" s="65" t="s">
        <v>97</v>
      </c>
      <c r="BX12" s="65"/>
      <c r="BY12" s="65"/>
      <c r="BZ12" s="65" t="s">
        <v>98</v>
      </c>
      <c r="CA12" s="65"/>
      <c r="CB12" s="65"/>
      <c r="CC12" s="65" t="s">
        <v>99</v>
      </c>
      <c r="CD12" s="65"/>
      <c r="CE12" s="65"/>
      <c r="CF12" s="65" t="s">
        <v>100</v>
      </c>
      <c r="CG12" s="65"/>
      <c r="CH12" s="65"/>
      <c r="CI12" s="65" t="s">
        <v>101</v>
      </c>
      <c r="CJ12" s="65"/>
      <c r="CK12" s="65"/>
      <c r="CL12" s="65" t="s">
        <v>102</v>
      </c>
      <c r="CM12" s="65"/>
      <c r="CN12" s="65"/>
      <c r="CO12" s="65" t="s">
        <v>103</v>
      </c>
      <c r="CP12" s="65"/>
      <c r="CQ12" s="65"/>
      <c r="CR12" s="65" t="s">
        <v>104</v>
      </c>
      <c r="CS12" s="65"/>
      <c r="CT12" s="65"/>
      <c r="CU12" s="65" t="s">
        <v>105</v>
      </c>
      <c r="CV12" s="65"/>
      <c r="CW12" s="65"/>
      <c r="CX12" s="65" t="s">
        <v>106</v>
      </c>
      <c r="CY12" s="65"/>
      <c r="CZ12" s="65"/>
      <c r="DA12" s="65" t="s">
        <v>132</v>
      </c>
      <c r="DB12" s="65"/>
      <c r="DC12" s="65"/>
      <c r="DD12" s="65" t="s">
        <v>133</v>
      </c>
      <c r="DE12" s="65"/>
      <c r="DF12" s="65"/>
      <c r="DG12" s="65" t="s">
        <v>134</v>
      </c>
      <c r="DH12" s="65"/>
      <c r="DI12" s="65"/>
      <c r="DJ12" s="65" t="s">
        <v>135</v>
      </c>
      <c r="DK12" s="65"/>
      <c r="DL12" s="65"/>
      <c r="DM12" s="65" t="s">
        <v>136</v>
      </c>
      <c r="DN12" s="65"/>
      <c r="DO12" s="65"/>
    </row>
    <row r="13" spans="1:254" ht="60" customHeight="1">
      <c r="A13" s="73"/>
      <c r="B13" s="73"/>
      <c r="C13" s="72" t="s">
        <v>333</v>
      </c>
      <c r="D13" s="72"/>
      <c r="E13" s="72"/>
      <c r="F13" s="72" t="s">
        <v>489</v>
      </c>
      <c r="G13" s="72"/>
      <c r="H13" s="72"/>
      <c r="I13" s="72" t="s">
        <v>29</v>
      </c>
      <c r="J13" s="72"/>
      <c r="K13" s="72"/>
      <c r="L13" s="72" t="s">
        <v>36</v>
      </c>
      <c r="M13" s="72"/>
      <c r="N13" s="72"/>
      <c r="O13" s="72" t="s">
        <v>38</v>
      </c>
      <c r="P13" s="72"/>
      <c r="Q13" s="72"/>
      <c r="R13" s="72" t="s">
        <v>39</v>
      </c>
      <c r="S13" s="72"/>
      <c r="T13" s="72"/>
      <c r="U13" s="72" t="s">
        <v>42</v>
      </c>
      <c r="V13" s="72"/>
      <c r="W13" s="72"/>
      <c r="X13" s="72" t="s">
        <v>340</v>
      </c>
      <c r="Y13" s="72"/>
      <c r="Z13" s="72"/>
      <c r="AA13" s="72" t="s">
        <v>342</v>
      </c>
      <c r="AB13" s="72"/>
      <c r="AC13" s="72"/>
      <c r="AD13" s="72" t="s">
        <v>344</v>
      </c>
      <c r="AE13" s="72"/>
      <c r="AF13" s="72"/>
      <c r="AG13" s="72" t="s">
        <v>346</v>
      </c>
      <c r="AH13" s="72"/>
      <c r="AI13" s="72"/>
      <c r="AJ13" s="72" t="s">
        <v>348</v>
      </c>
      <c r="AK13" s="72"/>
      <c r="AL13" s="72"/>
      <c r="AM13" s="72" t="s">
        <v>352</v>
      </c>
      <c r="AN13" s="72"/>
      <c r="AO13" s="72"/>
      <c r="AP13" s="72" t="s">
        <v>353</v>
      </c>
      <c r="AQ13" s="72"/>
      <c r="AR13" s="72"/>
      <c r="AS13" s="72" t="s">
        <v>355</v>
      </c>
      <c r="AT13" s="72"/>
      <c r="AU13" s="72"/>
      <c r="AV13" s="72" t="s">
        <v>356</v>
      </c>
      <c r="AW13" s="72"/>
      <c r="AX13" s="72"/>
      <c r="AY13" s="72" t="s">
        <v>359</v>
      </c>
      <c r="AZ13" s="72"/>
      <c r="BA13" s="72"/>
      <c r="BB13" s="72" t="s">
        <v>360</v>
      </c>
      <c r="BC13" s="72"/>
      <c r="BD13" s="72"/>
      <c r="BE13" s="72" t="s">
        <v>363</v>
      </c>
      <c r="BF13" s="72"/>
      <c r="BG13" s="72"/>
      <c r="BH13" s="72" t="s">
        <v>364</v>
      </c>
      <c r="BI13" s="72"/>
      <c r="BJ13" s="72"/>
      <c r="BK13" s="72" t="s">
        <v>368</v>
      </c>
      <c r="BL13" s="72"/>
      <c r="BM13" s="72"/>
      <c r="BN13" s="72" t="s">
        <v>367</v>
      </c>
      <c r="BO13" s="72"/>
      <c r="BP13" s="72"/>
      <c r="BQ13" s="72" t="s">
        <v>369</v>
      </c>
      <c r="BR13" s="72"/>
      <c r="BS13" s="72"/>
      <c r="BT13" s="72" t="s">
        <v>370</v>
      </c>
      <c r="BU13" s="72"/>
      <c r="BV13" s="72"/>
      <c r="BW13" s="72" t="s">
        <v>372</v>
      </c>
      <c r="BX13" s="72"/>
      <c r="BY13" s="72"/>
      <c r="BZ13" s="72" t="s">
        <v>374</v>
      </c>
      <c r="CA13" s="72"/>
      <c r="CB13" s="72"/>
      <c r="CC13" s="72" t="s">
        <v>375</v>
      </c>
      <c r="CD13" s="72"/>
      <c r="CE13" s="72"/>
      <c r="CF13" s="72" t="s">
        <v>376</v>
      </c>
      <c r="CG13" s="72"/>
      <c r="CH13" s="72"/>
      <c r="CI13" s="72" t="s">
        <v>378</v>
      </c>
      <c r="CJ13" s="72"/>
      <c r="CK13" s="72"/>
      <c r="CL13" s="72" t="s">
        <v>118</v>
      </c>
      <c r="CM13" s="72"/>
      <c r="CN13" s="72"/>
      <c r="CO13" s="72" t="s">
        <v>120</v>
      </c>
      <c r="CP13" s="72"/>
      <c r="CQ13" s="72"/>
      <c r="CR13" s="72" t="s">
        <v>379</v>
      </c>
      <c r="CS13" s="72"/>
      <c r="CT13" s="72"/>
      <c r="CU13" s="72" t="s">
        <v>125</v>
      </c>
      <c r="CV13" s="72"/>
      <c r="CW13" s="72"/>
      <c r="CX13" s="72" t="s">
        <v>380</v>
      </c>
      <c r="CY13" s="72"/>
      <c r="CZ13" s="72"/>
      <c r="DA13" s="72" t="s">
        <v>381</v>
      </c>
      <c r="DB13" s="72"/>
      <c r="DC13" s="72"/>
      <c r="DD13" s="72" t="s">
        <v>385</v>
      </c>
      <c r="DE13" s="72"/>
      <c r="DF13" s="72"/>
      <c r="DG13" s="72" t="s">
        <v>387</v>
      </c>
      <c r="DH13" s="72"/>
      <c r="DI13" s="72"/>
      <c r="DJ13" s="72" t="s">
        <v>389</v>
      </c>
      <c r="DK13" s="72"/>
      <c r="DL13" s="72"/>
      <c r="DM13" s="72" t="s">
        <v>391</v>
      </c>
      <c r="DN13" s="72"/>
      <c r="DO13" s="72"/>
    </row>
    <row r="14" spans="1:254" ht="111.75" customHeight="1">
      <c r="A14" s="73"/>
      <c r="B14" s="73"/>
      <c r="C14" s="45" t="s">
        <v>16</v>
      </c>
      <c r="D14" s="45" t="s">
        <v>17</v>
      </c>
      <c r="E14" s="45" t="s">
        <v>18</v>
      </c>
      <c r="F14" s="45" t="s">
        <v>19</v>
      </c>
      <c r="G14" s="45" t="s">
        <v>20</v>
      </c>
      <c r="H14" s="45" t="s">
        <v>334</v>
      </c>
      <c r="I14" s="45" t="s">
        <v>30</v>
      </c>
      <c r="J14" s="45" t="s">
        <v>335</v>
      </c>
      <c r="K14" s="45" t="s">
        <v>31</v>
      </c>
      <c r="L14" s="45" t="s">
        <v>30</v>
      </c>
      <c r="M14" s="45" t="s">
        <v>37</v>
      </c>
      <c r="N14" s="45" t="s">
        <v>31</v>
      </c>
      <c r="O14" s="45" t="s">
        <v>38</v>
      </c>
      <c r="P14" s="45" t="s">
        <v>38</v>
      </c>
      <c r="Q14" s="45" t="s">
        <v>34</v>
      </c>
      <c r="R14" s="45" t="s">
        <v>40</v>
      </c>
      <c r="S14" s="45" t="s">
        <v>41</v>
      </c>
      <c r="T14" s="45" t="s">
        <v>34</v>
      </c>
      <c r="U14" s="45" t="s">
        <v>315</v>
      </c>
      <c r="V14" s="45" t="s">
        <v>337</v>
      </c>
      <c r="W14" s="45" t="s">
        <v>338</v>
      </c>
      <c r="X14" s="45" t="s">
        <v>66</v>
      </c>
      <c r="Y14" s="45" t="s">
        <v>58</v>
      </c>
      <c r="Z14" s="45" t="s">
        <v>341</v>
      </c>
      <c r="AA14" s="45" t="s">
        <v>343</v>
      </c>
      <c r="AB14" s="45" t="s">
        <v>79</v>
      </c>
      <c r="AC14" s="45" t="s">
        <v>80</v>
      </c>
      <c r="AD14" s="45" t="s">
        <v>61</v>
      </c>
      <c r="AE14" s="45" t="s">
        <v>62</v>
      </c>
      <c r="AF14" s="45" t="s">
        <v>345</v>
      </c>
      <c r="AG14" s="45" t="s">
        <v>347</v>
      </c>
      <c r="AH14" s="45" t="s">
        <v>63</v>
      </c>
      <c r="AI14" s="45" t="s">
        <v>64</v>
      </c>
      <c r="AJ14" s="45" t="s">
        <v>349</v>
      </c>
      <c r="AK14" s="45" t="s">
        <v>350</v>
      </c>
      <c r="AL14" s="45" t="s">
        <v>351</v>
      </c>
      <c r="AM14" s="45" t="s">
        <v>59</v>
      </c>
      <c r="AN14" s="45" t="s">
        <v>60</v>
      </c>
      <c r="AO14" s="45" t="s">
        <v>34</v>
      </c>
      <c r="AP14" s="45" t="s">
        <v>150</v>
      </c>
      <c r="AQ14" s="45" t="s">
        <v>354</v>
      </c>
      <c r="AR14" s="45" t="s">
        <v>80</v>
      </c>
      <c r="AS14" s="45" t="s">
        <v>67</v>
      </c>
      <c r="AT14" s="45" t="s">
        <v>68</v>
      </c>
      <c r="AU14" s="45" t="s">
        <v>69</v>
      </c>
      <c r="AV14" s="45" t="s">
        <v>70</v>
      </c>
      <c r="AW14" s="45" t="s">
        <v>357</v>
      </c>
      <c r="AX14" s="45" t="s">
        <v>358</v>
      </c>
      <c r="AY14" s="45" t="s">
        <v>71</v>
      </c>
      <c r="AZ14" s="45" t="s">
        <v>72</v>
      </c>
      <c r="BA14" s="45" t="s">
        <v>73</v>
      </c>
      <c r="BB14" s="45" t="s">
        <v>77</v>
      </c>
      <c r="BC14" s="45" t="s">
        <v>361</v>
      </c>
      <c r="BD14" s="45" t="s">
        <v>362</v>
      </c>
      <c r="BE14" s="45" t="s">
        <v>74</v>
      </c>
      <c r="BF14" s="45" t="s">
        <v>75</v>
      </c>
      <c r="BG14" s="45" t="s">
        <v>76</v>
      </c>
      <c r="BH14" s="45" t="s">
        <v>365</v>
      </c>
      <c r="BI14" s="45" t="s">
        <v>95</v>
      </c>
      <c r="BJ14" s="45" t="s">
        <v>147</v>
      </c>
      <c r="BK14" s="45" t="s">
        <v>366</v>
      </c>
      <c r="BL14" s="45" t="s">
        <v>257</v>
      </c>
      <c r="BM14" s="45" t="s">
        <v>89</v>
      </c>
      <c r="BN14" s="45" t="s">
        <v>94</v>
      </c>
      <c r="BO14" s="45" t="s">
        <v>95</v>
      </c>
      <c r="BP14" s="45" t="s">
        <v>147</v>
      </c>
      <c r="BQ14" s="45" t="s">
        <v>93</v>
      </c>
      <c r="BR14" s="45" t="s">
        <v>486</v>
      </c>
      <c r="BS14" s="45" t="s">
        <v>487</v>
      </c>
      <c r="BT14" s="45" t="s">
        <v>88</v>
      </c>
      <c r="BU14" s="45" t="s">
        <v>371</v>
      </c>
      <c r="BV14" s="45" t="s">
        <v>96</v>
      </c>
      <c r="BW14" s="45" t="s">
        <v>27</v>
      </c>
      <c r="BX14" s="45" t="s">
        <v>33</v>
      </c>
      <c r="BY14" s="45" t="s">
        <v>373</v>
      </c>
      <c r="BZ14" s="45" t="s">
        <v>110</v>
      </c>
      <c r="CA14" s="45" t="s">
        <v>111</v>
      </c>
      <c r="CB14" s="45" t="s">
        <v>112</v>
      </c>
      <c r="CC14" s="45" t="s">
        <v>113</v>
      </c>
      <c r="CD14" s="45" t="s">
        <v>114</v>
      </c>
      <c r="CE14" s="45" t="s">
        <v>115</v>
      </c>
      <c r="CF14" s="45" t="s">
        <v>116</v>
      </c>
      <c r="CG14" s="45" t="s">
        <v>377</v>
      </c>
      <c r="CH14" s="45" t="s">
        <v>117</v>
      </c>
      <c r="CI14" s="45" t="s">
        <v>32</v>
      </c>
      <c r="CJ14" s="45" t="s">
        <v>33</v>
      </c>
      <c r="CK14" s="45" t="s">
        <v>34</v>
      </c>
      <c r="CL14" s="45" t="s">
        <v>30</v>
      </c>
      <c r="CM14" s="45" t="s">
        <v>37</v>
      </c>
      <c r="CN14" s="45" t="s">
        <v>119</v>
      </c>
      <c r="CO14" s="45" t="s">
        <v>71</v>
      </c>
      <c r="CP14" s="45" t="s">
        <v>121</v>
      </c>
      <c r="CQ14" s="45" t="s">
        <v>73</v>
      </c>
      <c r="CR14" s="45" t="s">
        <v>122</v>
      </c>
      <c r="CS14" s="45" t="s">
        <v>123</v>
      </c>
      <c r="CT14" s="45" t="s">
        <v>124</v>
      </c>
      <c r="CU14" s="45" t="s">
        <v>126</v>
      </c>
      <c r="CV14" s="45" t="s">
        <v>123</v>
      </c>
      <c r="CW14" s="45" t="s">
        <v>80</v>
      </c>
      <c r="CX14" s="45" t="s">
        <v>127</v>
      </c>
      <c r="CY14" s="45" t="s">
        <v>128</v>
      </c>
      <c r="CZ14" s="45" t="s">
        <v>129</v>
      </c>
      <c r="DA14" s="45" t="s">
        <v>382</v>
      </c>
      <c r="DB14" s="45" t="s">
        <v>383</v>
      </c>
      <c r="DC14" s="45" t="s">
        <v>384</v>
      </c>
      <c r="DD14" s="45" t="s">
        <v>32</v>
      </c>
      <c r="DE14" s="45" t="s">
        <v>33</v>
      </c>
      <c r="DF14" s="45" t="s">
        <v>386</v>
      </c>
      <c r="DG14" s="45" t="s">
        <v>137</v>
      </c>
      <c r="DH14" s="45" t="s">
        <v>388</v>
      </c>
      <c r="DI14" s="45" t="s">
        <v>138</v>
      </c>
      <c r="DJ14" s="45" t="s">
        <v>390</v>
      </c>
      <c r="DK14" s="45" t="s">
        <v>140</v>
      </c>
      <c r="DL14" s="45" t="s">
        <v>141</v>
      </c>
      <c r="DM14" s="45" t="s">
        <v>142</v>
      </c>
      <c r="DN14" s="45" t="s">
        <v>392</v>
      </c>
      <c r="DO14" s="45" t="s">
        <v>393</v>
      </c>
    </row>
    <row r="15" spans="1:254" ht="15.75">
      <c r="A15" s="16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8" t="s">
        <v>316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0" t="s">
        <v>332</v>
      </c>
      <c r="B41" s="71"/>
      <c r="C41" s="17">
        <f>C40/25%</f>
        <v>0</v>
      </c>
      <c r="D41" s="17">
        <f>D40/25%</f>
        <v>0</v>
      </c>
      <c r="E41" s="17">
        <f t="shared" ref="E41:BP41" si="4">E40/25%</f>
        <v>0</v>
      </c>
      <c r="F41" s="17">
        <f t="shared" si="4"/>
        <v>0</v>
      </c>
      <c r="G41" s="17">
        <f t="shared" si="4"/>
        <v>0</v>
      </c>
      <c r="H41" s="17">
        <f t="shared" si="4"/>
        <v>0</v>
      </c>
      <c r="I41" s="17">
        <f t="shared" si="4"/>
        <v>0</v>
      </c>
      <c r="J41" s="17">
        <f t="shared" si="4"/>
        <v>0</v>
      </c>
      <c r="K41" s="17">
        <f t="shared" si="4"/>
        <v>0</v>
      </c>
      <c r="L41" s="17">
        <f t="shared" si="4"/>
        <v>0</v>
      </c>
      <c r="M41" s="17">
        <f t="shared" si="4"/>
        <v>0</v>
      </c>
      <c r="N41" s="17">
        <f t="shared" si="4"/>
        <v>0</v>
      </c>
      <c r="O41" s="17">
        <f t="shared" si="4"/>
        <v>0</v>
      </c>
      <c r="P41" s="17">
        <f t="shared" si="4"/>
        <v>0</v>
      </c>
      <c r="Q41" s="17">
        <f t="shared" si="4"/>
        <v>0</v>
      </c>
      <c r="R41" s="17">
        <f t="shared" si="4"/>
        <v>0</v>
      </c>
      <c r="S41" s="17">
        <f t="shared" si="4"/>
        <v>0</v>
      </c>
      <c r="T41" s="17">
        <f t="shared" si="4"/>
        <v>0</v>
      </c>
      <c r="U41" s="17">
        <f t="shared" si="4"/>
        <v>0</v>
      </c>
      <c r="V41" s="17">
        <f t="shared" si="4"/>
        <v>0</v>
      </c>
      <c r="W41" s="17">
        <f t="shared" si="4"/>
        <v>0</v>
      </c>
      <c r="X41" s="17">
        <f t="shared" si="4"/>
        <v>0</v>
      </c>
      <c r="Y41" s="17">
        <f t="shared" si="4"/>
        <v>0</v>
      </c>
      <c r="Z41" s="17">
        <f t="shared" si="4"/>
        <v>0</v>
      </c>
      <c r="AA41" s="17">
        <f t="shared" si="4"/>
        <v>0</v>
      </c>
      <c r="AB41" s="17">
        <f t="shared" si="4"/>
        <v>0</v>
      </c>
      <c r="AC41" s="17">
        <f t="shared" si="4"/>
        <v>0</v>
      </c>
      <c r="AD41" s="17">
        <f t="shared" si="4"/>
        <v>0</v>
      </c>
      <c r="AE41" s="17">
        <f t="shared" si="4"/>
        <v>0</v>
      </c>
      <c r="AF41" s="17">
        <f t="shared" si="4"/>
        <v>0</v>
      </c>
      <c r="AG41" s="17">
        <f t="shared" si="4"/>
        <v>0</v>
      </c>
      <c r="AH41" s="17">
        <f t="shared" si="4"/>
        <v>0</v>
      </c>
      <c r="AI41" s="17">
        <f t="shared" si="4"/>
        <v>0</v>
      </c>
      <c r="AJ41" s="17">
        <f t="shared" si="4"/>
        <v>0</v>
      </c>
      <c r="AK41" s="17">
        <f t="shared" si="4"/>
        <v>0</v>
      </c>
      <c r="AL41" s="17">
        <f t="shared" si="4"/>
        <v>0</v>
      </c>
      <c r="AM41" s="17">
        <f t="shared" si="4"/>
        <v>0</v>
      </c>
      <c r="AN41" s="17">
        <f t="shared" si="4"/>
        <v>0</v>
      </c>
      <c r="AO41" s="17">
        <f t="shared" si="4"/>
        <v>0</v>
      </c>
      <c r="AP41" s="17">
        <f t="shared" si="4"/>
        <v>0</v>
      </c>
      <c r="AQ41" s="17">
        <f t="shared" si="4"/>
        <v>0</v>
      </c>
      <c r="AR41" s="17">
        <f t="shared" si="4"/>
        <v>0</v>
      </c>
      <c r="AS41" s="17">
        <f t="shared" si="4"/>
        <v>0</v>
      </c>
      <c r="AT41" s="17">
        <f t="shared" si="4"/>
        <v>0</v>
      </c>
      <c r="AU41" s="17">
        <f t="shared" si="4"/>
        <v>0</v>
      </c>
      <c r="AV41" s="17">
        <f t="shared" si="4"/>
        <v>0</v>
      </c>
      <c r="AW41" s="17">
        <f t="shared" si="4"/>
        <v>0</v>
      </c>
      <c r="AX41" s="17">
        <f t="shared" si="4"/>
        <v>0</v>
      </c>
      <c r="AY41" s="17">
        <f t="shared" si="4"/>
        <v>0</v>
      </c>
      <c r="AZ41" s="17">
        <f t="shared" si="4"/>
        <v>0</v>
      </c>
      <c r="BA41" s="17">
        <f t="shared" si="4"/>
        <v>0</v>
      </c>
      <c r="BB41" s="17">
        <f t="shared" si="4"/>
        <v>0</v>
      </c>
      <c r="BC41" s="17">
        <f t="shared" si="4"/>
        <v>0</v>
      </c>
      <c r="BD41" s="17">
        <f t="shared" si="4"/>
        <v>0</v>
      </c>
      <c r="BE41" s="17">
        <f t="shared" si="4"/>
        <v>0</v>
      </c>
      <c r="BF41" s="17">
        <f t="shared" si="4"/>
        <v>0</v>
      </c>
      <c r="BG41" s="17">
        <f t="shared" si="4"/>
        <v>0</v>
      </c>
      <c r="BH41" s="18">
        <f t="shared" si="4"/>
        <v>0</v>
      </c>
      <c r="BI41" s="18">
        <f t="shared" si="4"/>
        <v>0</v>
      </c>
      <c r="BJ41" s="18">
        <f t="shared" si="4"/>
        <v>0</v>
      </c>
      <c r="BK41" s="18">
        <f t="shared" si="4"/>
        <v>0</v>
      </c>
      <c r="BL41" s="18">
        <f t="shared" si="4"/>
        <v>0</v>
      </c>
      <c r="BM41" s="18">
        <f t="shared" si="4"/>
        <v>0</v>
      </c>
      <c r="BN41" s="18">
        <f t="shared" si="4"/>
        <v>0</v>
      </c>
      <c r="BO41" s="18">
        <f t="shared" si="4"/>
        <v>0</v>
      </c>
      <c r="BP41" s="18">
        <f t="shared" si="4"/>
        <v>0</v>
      </c>
      <c r="BQ41" s="18">
        <f t="shared" ref="BQ41:DO41" si="5">BQ40/25%</f>
        <v>0</v>
      </c>
      <c r="BR41" s="18">
        <f t="shared" si="5"/>
        <v>0</v>
      </c>
      <c r="BS41" s="18">
        <f t="shared" si="5"/>
        <v>0</v>
      </c>
      <c r="BT41" s="18">
        <f t="shared" si="5"/>
        <v>0</v>
      </c>
      <c r="BU41" s="18">
        <f t="shared" si="5"/>
        <v>0</v>
      </c>
      <c r="BV41" s="18">
        <f t="shared" si="5"/>
        <v>0</v>
      </c>
      <c r="BW41" s="17">
        <f t="shared" si="5"/>
        <v>0</v>
      </c>
      <c r="BX41" s="17">
        <f t="shared" si="5"/>
        <v>0</v>
      </c>
      <c r="BY41" s="17">
        <f t="shared" si="5"/>
        <v>0</v>
      </c>
      <c r="BZ41" s="17">
        <f t="shared" si="5"/>
        <v>0</v>
      </c>
      <c r="CA41" s="17">
        <f t="shared" si="5"/>
        <v>0</v>
      </c>
      <c r="CB41" s="17">
        <f t="shared" si="5"/>
        <v>0</v>
      </c>
      <c r="CC41" s="17">
        <f t="shared" si="5"/>
        <v>0</v>
      </c>
      <c r="CD41" s="17">
        <f t="shared" si="5"/>
        <v>0</v>
      </c>
      <c r="CE41" s="17">
        <f t="shared" si="5"/>
        <v>0</v>
      </c>
      <c r="CF41" s="17">
        <f t="shared" si="5"/>
        <v>0</v>
      </c>
      <c r="CG41" s="17">
        <f t="shared" si="5"/>
        <v>0</v>
      </c>
      <c r="CH41" s="17">
        <f t="shared" si="5"/>
        <v>0</v>
      </c>
      <c r="CI41" s="17">
        <f t="shared" si="5"/>
        <v>0</v>
      </c>
      <c r="CJ41" s="17">
        <f t="shared" si="5"/>
        <v>0</v>
      </c>
      <c r="CK41" s="17">
        <f t="shared" si="5"/>
        <v>0</v>
      </c>
      <c r="CL41" s="17">
        <f t="shared" si="5"/>
        <v>0</v>
      </c>
      <c r="CM41" s="17">
        <f t="shared" si="5"/>
        <v>0</v>
      </c>
      <c r="CN41" s="17">
        <f t="shared" si="5"/>
        <v>0</v>
      </c>
      <c r="CO41" s="17">
        <f t="shared" si="5"/>
        <v>0</v>
      </c>
      <c r="CP41" s="17">
        <f t="shared" si="5"/>
        <v>0</v>
      </c>
      <c r="CQ41" s="17">
        <f t="shared" si="5"/>
        <v>0</v>
      </c>
      <c r="CR41" s="17">
        <f t="shared" si="5"/>
        <v>0</v>
      </c>
      <c r="CS41" s="17">
        <f t="shared" si="5"/>
        <v>0</v>
      </c>
      <c r="CT41" s="17">
        <f t="shared" si="5"/>
        <v>0</v>
      </c>
      <c r="CU41" s="17">
        <f t="shared" si="5"/>
        <v>0</v>
      </c>
      <c r="CV41" s="17">
        <f t="shared" si="5"/>
        <v>0</v>
      </c>
      <c r="CW41" s="17">
        <f t="shared" si="5"/>
        <v>0</v>
      </c>
      <c r="CX41" s="17">
        <f t="shared" si="5"/>
        <v>0</v>
      </c>
      <c r="CY41" s="17">
        <f t="shared" si="5"/>
        <v>0</v>
      </c>
      <c r="CZ41" s="17">
        <f t="shared" si="5"/>
        <v>0</v>
      </c>
      <c r="DA41" s="18">
        <f t="shared" si="5"/>
        <v>0</v>
      </c>
      <c r="DB41" s="18">
        <f t="shared" si="5"/>
        <v>0</v>
      </c>
      <c r="DC41" s="18">
        <f t="shared" si="5"/>
        <v>0</v>
      </c>
      <c r="DD41" s="18">
        <f t="shared" si="5"/>
        <v>0</v>
      </c>
      <c r="DE41" s="18">
        <f t="shared" si="5"/>
        <v>0</v>
      </c>
      <c r="DF41" s="18">
        <f t="shared" si="5"/>
        <v>0</v>
      </c>
      <c r="DG41" s="18">
        <f t="shared" si="5"/>
        <v>0</v>
      </c>
      <c r="DH41" s="18">
        <f t="shared" si="5"/>
        <v>0</v>
      </c>
      <c r="DI41" s="18">
        <f t="shared" si="5"/>
        <v>0</v>
      </c>
      <c r="DJ41" s="18">
        <f t="shared" si="5"/>
        <v>0</v>
      </c>
      <c r="DK41" s="18">
        <f t="shared" si="5"/>
        <v>0</v>
      </c>
      <c r="DL41" s="18">
        <f t="shared" si="5"/>
        <v>0</v>
      </c>
      <c r="DM41" s="18">
        <f t="shared" si="5"/>
        <v>0</v>
      </c>
      <c r="DN41" s="18">
        <f t="shared" si="5"/>
        <v>0</v>
      </c>
      <c r="DO41" s="18">
        <f t="shared" si="5"/>
        <v>0</v>
      </c>
    </row>
    <row r="42" spans="1:254">
      <c r="B42" s="11"/>
      <c r="C42" s="12"/>
      <c r="T42" s="11"/>
    </row>
    <row r="43" spans="1:254">
      <c r="B43" s="52" t="s">
        <v>317</v>
      </c>
      <c r="C43" s="53"/>
      <c r="D43" s="53"/>
      <c r="E43" s="54"/>
      <c r="F43" s="22"/>
      <c r="G43" s="22"/>
      <c r="T43" s="11"/>
    </row>
    <row r="44" spans="1:254">
      <c r="B44" s="23" t="s">
        <v>318</v>
      </c>
      <c r="C44" s="24" t="s">
        <v>321</v>
      </c>
      <c r="D44" s="32">
        <f>E44/100*25</f>
        <v>0</v>
      </c>
      <c r="E44" s="25">
        <f>(C41+F41+I41+L41+O41+R41+U41)/7</f>
        <v>0</v>
      </c>
      <c r="F44" s="26"/>
      <c r="G44" s="26"/>
      <c r="T44" s="11"/>
    </row>
    <row r="45" spans="1:254">
      <c r="B45" s="23" t="s">
        <v>319</v>
      </c>
      <c r="C45" s="27" t="s">
        <v>321</v>
      </c>
      <c r="D45" s="31">
        <f>E45/100*25</f>
        <v>0</v>
      </c>
      <c r="E45" s="28">
        <f>(D41+G41+J41+M41+P41+S41+V41)/7</f>
        <v>0</v>
      </c>
      <c r="F45" s="26"/>
      <c r="G45" s="26"/>
      <c r="T45" s="11"/>
    </row>
    <row r="46" spans="1:254">
      <c r="B46" s="23" t="s">
        <v>320</v>
      </c>
      <c r="C46" s="27" t="s">
        <v>321</v>
      </c>
      <c r="D46" s="31">
        <f>E46/100*25</f>
        <v>0</v>
      </c>
      <c r="E46" s="28">
        <f>(E41+H41+K41+N41+Q41+T41+W41)/7</f>
        <v>0</v>
      </c>
      <c r="F46" s="26"/>
      <c r="G46" s="26"/>
      <c r="T46" s="11"/>
    </row>
    <row r="47" spans="1:254">
      <c r="B47" s="23"/>
      <c r="C47" s="27"/>
      <c r="D47" s="30">
        <f>SUM(D44:D46)</f>
        <v>0</v>
      </c>
      <c r="E47" s="30">
        <f>SUM(E44:E46)</f>
        <v>0</v>
      </c>
      <c r="F47" s="26"/>
      <c r="G47" s="26"/>
    </row>
    <row r="48" spans="1:254" ht="15" customHeight="1">
      <c r="B48" s="23"/>
      <c r="D48" s="55" t="s">
        <v>55</v>
      </c>
      <c r="E48" s="56"/>
      <c r="F48" s="58" t="s">
        <v>3</v>
      </c>
      <c r="G48" s="59"/>
    </row>
    <row r="49" spans="2:7" ht="15" customHeight="1">
      <c r="B49" s="23" t="s">
        <v>318</v>
      </c>
      <c r="C49" s="27" t="s">
        <v>322</v>
      </c>
      <c r="D49" s="31">
        <f>E49/100*25</f>
        <v>0</v>
      </c>
      <c r="E49" s="28">
        <f>(X41+AA41+AD41+AG41+AJ41+AM41+AP41)/7</f>
        <v>0</v>
      </c>
      <c r="F49" s="31">
        <f>G49/100*25</f>
        <v>0</v>
      </c>
      <c r="G49" s="28">
        <f>(AS41+AV41+AY41+BB41+BE41)/5</f>
        <v>0</v>
      </c>
    </row>
    <row r="50" spans="2:7">
      <c r="B50" s="23" t="s">
        <v>319</v>
      </c>
      <c r="C50" s="27" t="s">
        <v>322</v>
      </c>
      <c r="D50" s="31">
        <f>E50/100*25</f>
        <v>0</v>
      </c>
      <c r="E50" s="28">
        <f>(Y41+AB41+AE41+AH41+AK41+AN41+AQ41)/7</f>
        <v>0</v>
      </c>
      <c r="F50" s="31">
        <f>G50/100*25</f>
        <v>0</v>
      </c>
      <c r="G50" s="28">
        <f>(AT41+AW41+AZ41+BC41+BF41)/5</f>
        <v>0</v>
      </c>
    </row>
    <row r="51" spans="2:7">
      <c r="B51" s="23" t="s">
        <v>320</v>
      </c>
      <c r="C51" s="27" t="s">
        <v>322</v>
      </c>
      <c r="D51" s="31">
        <f>E51/100*25</f>
        <v>0</v>
      </c>
      <c r="E51" s="28">
        <f>(Z41+AC41+AF41+AI41+AL41+AO41+AR41)/7</f>
        <v>0</v>
      </c>
      <c r="F51" s="31">
        <f>G51/100*25</f>
        <v>0</v>
      </c>
      <c r="G51" s="28">
        <f>(AU41+AX41+BA41+BD41+BG41)/5</f>
        <v>0</v>
      </c>
    </row>
    <row r="52" spans="2:7">
      <c r="B52" s="23"/>
      <c r="C52" s="27"/>
      <c r="D52" s="30">
        <f>SUM(D49:D51)</f>
        <v>0</v>
      </c>
      <c r="E52" s="30">
        <f>SUM(E49:E51)</f>
        <v>0</v>
      </c>
      <c r="F52" s="30">
        <f>SUM(F49:F51)</f>
        <v>0</v>
      </c>
      <c r="G52" s="30">
        <f>SUM(G49:G51)</f>
        <v>0</v>
      </c>
    </row>
    <row r="53" spans="2:7">
      <c r="B53" s="23" t="s">
        <v>318</v>
      </c>
      <c r="C53" s="27" t="s">
        <v>323</v>
      </c>
      <c r="D53" s="20">
        <f>E53/100*25</f>
        <v>0</v>
      </c>
      <c r="E53" s="28">
        <f>(BH41+BK41+BN41+BQ41+BT41)/5</f>
        <v>0</v>
      </c>
      <c r="F53" s="26"/>
      <c r="G53" s="26"/>
    </row>
    <row r="54" spans="2:7">
      <c r="B54" s="23" t="s">
        <v>319</v>
      </c>
      <c r="C54" s="27" t="s">
        <v>323</v>
      </c>
      <c r="D54" s="20">
        <f>E54/100*25</f>
        <v>0</v>
      </c>
      <c r="E54" s="28">
        <f>(BI41+BL41+BO41+BR41+BU41)/5</f>
        <v>0</v>
      </c>
      <c r="F54" s="26"/>
      <c r="G54" s="26"/>
    </row>
    <row r="55" spans="2:7">
      <c r="B55" s="23" t="s">
        <v>320</v>
      </c>
      <c r="C55" s="27" t="s">
        <v>323</v>
      </c>
      <c r="D55" s="20">
        <f>E55/100*25</f>
        <v>0</v>
      </c>
      <c r="E55" s="28">
        <f>(BJ41+BM41+BP41+BS41+BV41)/5</f>
        <v>0</v>
      </c>
      <c r="F55" s="26"/>
      <c r="G55" s="26"/>
    </row>
    <row r="56" spans="2:7">
      <c r="B56" s="23"/>
      <c r="C56" s="27"/>
      <c r="D56" s="29">
        <f>SUM(D53:D55)</f>
        <v>0</v>
      </c>
      <c r="E56" s="30">
        <f>SUM(E53:E55)</f>
        <v>0</v>
      </c>
      <c r="F56" s="26"/>
      <c r="G56" s="26"/>
    </row>
    <row r="57" spans="2:7">
      <c r="B57" s="23"/>
      <c r="C57" s="27"/>
      <c r="D57" s="55" t="s">
        <v>108</v>
      </c>
      <c r="E57" s="56"/>
      <c r="F57" s="60" t="s">
        <v>109</v>
      </c>
      <c r="G57" s="61"/>
    </row>
    <row r="58" spans="2:7">
      <c r="B58" s="23" t="s">
        <v>318</v>
      </c>
      <c r="C58" s="27" t="s">
        <v>324</v>
      </c>
      <c r="D58" s="20">
        <f>E58/100*25</f>
        <v>0</v>
      </c>
      <c r="E58" s="28">
        <f>(BW41+BZ41+CC41+CF41)/4</f>
        <v>0</v>
      </c>
      <c r="F58" s="20">
        <f>G58/100*25</f>
        <v>0</v>
      </c>
      <c r="G58" s="28">
        <f>(CI41+CL41+CO41+CR41+CU41+CX41)/6</f>
        <v>0</v>
      </c>
    </row>
    <row r="59" spans="2:7">
      <c r="B59" s="23" t="s">
        <v>319</v>
      </c>
      <c r="C59" s="27" t="s">
        <v>324</v>
      </c>
      <c r="D59" s="20">
        <f>E59/100*25</f>
        <v>0</v>
      </c>
      <c r="E59" s="28">
        <f>(BX41+CA41+CD41+CG41)/4</f>
        <v>0</v>
      </c>
      <c r="F59" s="20">
        <f t="shared" ref="F59:F60" si="6">G59/100*25</f>
        <v>0</v>
      </c>
      <c r="G59" s="28">
        <f>(CJ41+CM41+CP41+CS41+CV41+CY41)/6</f>
        <v>0</v>
      </c>
    </row>
    <row r="60" spans="2:7">
      <c r="B60" s="23" t="s">
        <v>320</v>
      </c>
      <c r="C60" s="27" t="s">
        <v>324</v>
      </c>
      <c r="D60" s="20">
        <f>E60/100*25</f>
        <v>0</v>
      </c>
      <c r="E60" s="28">
        <f>(BY41+CB41+CE41+CH41)/4</f>
        <v>0</v>
      </c>
      <c r="F60" s="20">
        <f t="shared" si="6"/>
        <v>0</v>
      </c>
      <c r="G60" s="28">
        <f>(CK41+CN41+CQ41+CT41+CW41+CZ41)/6</f>
        <v>0</v>
      </c>
    </row>
    <row r="61" spans="2:7">
      <c r="B61" s="23"/>
      <c r="C61" s="27"/>
      <c r="D61" s="29">
        <f>SUM(D58:D60)</f>
        <v>0</v>
      </c>
      <c r="E61" s="29">
        <f>SUM(E58:E60)</f>
        <v>0</v>
      </c>
      <c r="F61" s="29">
        <f>SUM(F58:F60)</f>
        <v>0</v>
      </c>
      <c r="G61" s="29">
        <f>SUM(G58:G60)</f>
        <v>0</v>
      </c>
    </row>
    <row r="62" spans="2:7">
      <c r="B62" s="23" t="s">
        <v>318</v>
      </c>
      <c r="C62" s="27" t="s">
        <v>325</v>
      </c>
      <c r="D62" s="20">
        <f>E62/100*25</f>
        <v>0</v>
      </c>
      <c r="E62" s="28">
        <f>(DA41+DD41+DG41+DJ41+DM41)/5</f>
        <v>0</v>
      </c>
      <c r="F62" s="26"/>
      <c r="G62" s="26"/>
    </row>
    <row r="63" spans="2:7">
      <c r="B63" s="23" t="s">
        <v>319</v>
      </c>
      <c r="C63" s="27" t="s">
        <v>325</v>
      </c>
      <c r="D63" s="20">
        <f>E63/100*25</f>
        <v>0</v>
      </c>
      <c r="E63" s="28">
        <f>(DB41+DE41+DH41+DK41+DN41)/5</f>
        <v>0</v>
      </c>
      <c r="F63" s="26"/>
      <c r="G63" s="26"/>
    </row>
    <row r="64" spans="2:7">
      <c r="B64" s="23" t="s">
        <v>320</v>
      </c>
      <c r="C64" s="27" t="s">
        <v>325</v>
      </c>
      <c r="D64" s="20">
        <f>E64/100*25</f>
        <v>0</v>
      </c>
      <c r="E64" s="28">
        <f>(DC41+DF41+DI41+DL41+DO41)/5</f>
        <v>0</v>
      </c>
      <c r="F64" s="26"/>
      <c r="G64" s="26"/>
    </row>
    <row r="65" spans="2:7">
      <c r="B65" s="23"/>
      <c r="C65" s="27"/>
      <c r="D65" s="29">
        <f>SUM(D62:D64)</f>
        <v>0</v>
      </c>
      <c r="E65" s="29">
        <f>SUM(E62:E64)</f>
        <v>0</v>
      </c>
      <c r="F65" s="26"/>
      <c r="G65" s="26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54"/>
  <sheetViews>
    <sheetView tabSelected="1" topLeftCell="A29" zoomScale="80" zoomScaleNormal="80" workbookViewId="0">
      <selection activeCell="H53" sqref="H53"/>
    </sheetView>
  </sheetViews>
  <sheetFormatPr defaultRowHeight="15"/>
  <cols>
    <col min="2" max="2" width="30.28515625" customWidth="1"/>
  </cols>
  <sheetData>
    <row r="1" spans="1:254" ht="15.75">
      <c r="A1" s="6" t="s">
        <v>143</v>
      </c>
      <c r="B1" s="14" t="s">
        <v>165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76" t="s">
        <v>507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57" t="s">
        <v>490</v>
      </c>
      <c r="FJ2" s="5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3" t="s">
        <v>0</v>
      </c>
      <c r="B4" s="73" t="s">
        <v>1</v>
      </c>
      <c r="C4" s="74" t="s">
        <v>56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8" t="s">
        <v>2</v>
      </c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80"/>
      <c r="BK4" s="75" t="s">
        <v>81</v>
      </c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81" t="s">
        <v>107</v>
      </c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3"/>
      <c r="EW4" s="77" t="s">
        <v>130</v>
      </c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</row>
    <row r="5" spans="1:254" ht="15.75" customHeight="1">
      <c r="A5" s="73"/>
      <c r="B5" s="73"/>
      <c r="C5" s="67" t="s">
        <v>57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55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217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218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144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3" t="s">
        <v>453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 t="s">
        <v>145</v>
      </c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84" t="s">
        <v>146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63" t="s">
        <v>109</v>
      </c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5" t="s">
        <v>131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>
      <c r="A6" s="73"/>
      <c r="B6" s="7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3"/>
      <c r="B7" s="7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3"/>
      <c r="B8" s="7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3"/>
      <c r="B9" s="7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3"/>
      <c r="B10" s="7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3"/>
      <c r="B11" s="73"/>
      <c r="C11" s="67" t="s">
        <v>166</v>
      </c>
      <c r="D11" s="67" t="s">
        <v>5</v>
      </c>
      <c r="E11" s="67" t="s">
        <v>6</v>
      </c>
      <c r="F11" s="67" t="s">
        <v>205</v>
      </c>
      <c r="G11" s="67" t="s">
        <v>7</v>
      </c>
      <c r="H11" s="67" t="s">
        <v>8</v>
      </c>
      <c r="I11" s="67" t="s">
        <v>167</v>
      </c>
      <c r="J11" s="67" t="s">
        <v>9</v>
      </c>
      <c r="K11" s="67" t="s">
        <v>10</v>
      </c>
      <c r="L11" s="67" t="s">
        <v>168</v>
      </c>
      <c r="M11" s="67" t="s">
        <v>9</v>
      </c>
      <c r="N11" s="67" t="s">
        <v>10</v>
      </c>
      <c r="O11" s="67" t="s">
        <v>169</v>
      </c>
      <c r="P11" s="67" t="s">
        <v>11</v>
      </c>
      <c r="Q11" s="67" t="s">
        <v>4</v>
      </c>
      <c r="R11" s="67" t="s">
        <v>170</v>
      </c>
      <c r="S11" s="67"/>
      <c r="T11" s="67"/>
      <c r="U11" s="67" t="s">
        <v>412</v>
      </c>
      <c r="V11" s="67"/>
      <c r="W11" s="67"/>
      <c r="X11" s="67" t="s">
        <v>413</v>
      </c>
      <c r="Y11" s="67"/>
      <c r="Z11" s="67"/>
      <c r="AA11" s="65" t="s">
        <v>414</v>
      </c>
      <c r="AB11" s="65"/>
      <c r="AC11" s="65"/>
      <c r="AD11" s="67" t="s">
        <v>171</v>
      </c>
      <c r="AE11" s="67"/>
      <c r="AF11" s="67"/>
      <c r="AG11" s="67" t="s">
        <v>172</v>
      </c>
      <c r="AH11" s="67"/>
      <c r="AI11" s="67"/>
      <c r="AJ11" s="65" t="s">
        <v>173</v>
      </c>
      <c r="AK11" s="65"/>
      <c r="AL11" s="65"/>
      <c r="AM11" s="67" t="s">
        <v>174</v>
      </c>
      <c r="AN11" s="67"/>
      <c r="AO11" s="67"/>
      <c r="AP11" s="67" t="s">
        <v>175</v>
      </c>
      <c r="AQ11" s="67"/>
      <c r="AR11" s="67"/>
      <c r="AS11" s="67" t="s">
        <v>176</v>
      </c>
      <c r="AT11" s="67"/>
      <c r="AU11" s="67"/>
      <c r="AV11" s="67" t="s">
        <v>177</v>
      </c>
      <c r="AW11" s="67"/>
      <c r="AX11" s="67"/>
      <c r="AY11" s="67" t="s">
        <v>206</v>
      </c>
      <c r="AZ11" s="67"/>
      <c r="BA11" s="67"/>
      <c r="BB11" s="67" t="s">
        <v>178</v>
      </c>
      <c r="BC11" s="67"/>
      <c r="BD11" s="67"/>
      <c r="BE11" s="67" t="s">
        <v>436</v>
      </c>
      <c r="BF11" s="67"/>
      <c r="BG11" s="67"/>
      <c r="BH11" s="67" t="s">
        <v>179</v>
      </c>
      <c r="BI11" s="67"/>
      <c r="BJ11" s="67"/>
      <c r="BK11" s="65" t="s">
        <v>180</v>
      </c>
      <c r="BL11" s="65"/>
      <c r="BM11" s="65"/>
      <c r="BN11" s="65" t="s">
        <v>207</v>
      </c>
      <c r="BO11" s="65"/>
      <c r="BP11" s="65"/>
      <c r="BQ11" s="65" t="s">
        <v>181</v>
      </c>
      <c r="BR11" s="65"/>
      <c r="BS11" s="65"/>
      <c r="BT11" s="65" t="s">
        <v>182</v>
      </c>
      <c r="BU11" s="65"/>
      <c r="BV11" s="65"/>
      <c r="BW11" s="65" t="s">
        <v>183</v>
      </c>
      <c r="BX11" s="65"/>
      <c r="BY11" s="65"/>
      <c r="BZ11" s="65" t="s">
        <v>184</v>
      </c>
      <c r="CA11" s="65"/>
      <c r="CB11" s="65"/>
      <c r="CC11" s="65" t="s">
        <v>208</v>
      </c>
      <c r="CD11" s="65"/>
      <c r="CE11" s="65"/>
      <c r="CF11" s="65" t="s">
        <v>185</v>
      </c>
      <c r="CG11" s="65"/>
      <c r="CH11" s="65"/>
      <c r="CI11" s="65" t="s">
        <v>186</v>
      </c>
      <c r="CJ11" s="65"/>
      <c r="CK11" s="65"/>
      <c r="CL11" s="65" t="s">
        <v>187</v>
      </c>
      <c r="CM11" s="65"/>
      <c r="CN11" s="65"/>
      <c r="CO11" s="65" t="s">
        <v>188</v>
      </c>
      <c r="CP11" s="65"/>
      <c r="CQ11" s="65"/>
      <c r="CR11" s="65" t="s">
        <v>189</v>
      </c>
      <c r="CS11" s="65"/>
      <c r="CT11" s="65"/>
      <c r="CU11" s="65" t="s">
        <v>190</v>
      </c>
      <c r="CV11" s="65"/>
      <c r="CW11" s="65"/>
      <c r="CX11" s="65" t="s">
        <v>191</v>
      </c>
      <c r="CY11" s="65"/>
      <c r="CZ11" s="65"/>
      <c r="DA11" s="65" t="s">
        <v>192</v>
      </c>
      <c r="DB11" s="65"/>
      <c r="DC11" s="65"/>
      <c r="DD11" s="65" t="s">
        <v>193</v>
      </c>
      <c r="DE11" s="65"/>
      <c r="DF11" s="65"/>
      <c r="DG11" s="65" t="s">
        <v>209</v>
      </c>
      <c r="DH11" s="65"/>
      <c r="DI11" s="65"/>
      <c r="DJ11" s="65" t="s">
        <v>194</v>
      </c>
      <c r="DK11" s="65"/>
      <c r="DL11" s="65"/>
      <c r="DM11" s="65" t="s">
        <v>195</v>
      </c>
      <c r="DN11" s="65"/>
      <c r="DO11" s="65"/>
      <c r="DP11" s="65" t="s">
        <v>196</v>
      </c>
      <c r="DQ11" s="65"/>
      <c r="DR11" s="65"/>
      <c r="DS11" s="65" t="s">
        <v>197</v>
      </c>
      <c r="DT11" s="65"/>
      <c r="DU11" s="65"/>
      <c r="DV11" s="65" t="s">
        <v>198</v>
      </c>
      <c r="DW11" s="65"/>
      <c r="DX11" s="65"/>
      <c r="DY11" s="65" t="s">
        <v>199</v>
      </c>
      <c r="DZ11" s="65"/>
      <c r="EA11" s="65"/>
      <c r="EB11" s="65" t="s">
        <v>200</v>
      </c>
      <c r="EC11" s="65"/>
      <c r="ED11" s="65"/>
      <c r="EE11" s="65" t="s">
        <v>210</v>
      </c>
      <c r="EF11" s="65"/>
      <c r="EG11" s="65"/>
      <c r="EH11" s="65" t="s">
        <v>211</v>
      </c>
      <c r="EI11" s="65"/>
      <c r="EJ11" s="65"/>
      <c r="EK11" s="65" t="s">
        <v>212</v>
      </c>
      <c r="EL11" s="65"/>
      <c r="EM11" s="65"/>
      <c r="EN11" s="65" t="s">
        <v>213</v>
      </c>
      <c r="EO11" s="65"/>
      <c r="EP11" s="65"/>
      <c r="EQ11" s="65" t="s">
        <v>214</v>
      </c>
      <c r="ER11" s="65"/>
      <c r="ES11" s="65"/>
      <c r="ET11" s="65" t="s">
        <v>215</v>
      </c>
      <c r="EU11" s="65"/>
      <c r="EV11" s="65"/>
      <c r="EW11" s="65" t="s">
        <v>201</v>
      </c>
      <c r="EX11" s="65"/>
      <c r="EY11" s="65"/>
      <c r="EZ11" s="65" t="s">
        <v>216</v>
      </c>
      <c r="FA11" s="65"/>
      <c r="FB11" s="65"/>
      <c r="FC11" s="65" t="s">
        <v>202</v>
      </c>
      <c r="FD11" s="65"/>
      <c r="FE11" s="65"/>
      <c r="FF11" s="65" t="s">
        <v>203</v>
      </c>
      <c r="FG11" s="65"/>
      <c r="FH11" s="65"/>
      <c r="FI11" s="65" t="s">
        <v>204</v>
      </c>
      <c r="FJ11" s="65"/>
      <c r="FK11" s="65"/>
    </row>
    <row r="12" spans="1:254" ht="79.5" customHeight="1">
      <c r="A12" s="73"/>
      <c r="B12" s="73"/>
      <c r="C12" s="72" t="s">
        <v>394</v>
      </c>
      <c r="D12" s="72"/>
      <c r="E12" s="72"/>
      <c r="F12" s="72" t="s">
        <v>398</v>
      </c>
      <c r="G12" s="72"/>
      <c r="H12" s="72"/>
      <c r="I12" s="72" t="s">
        <v>402</v>
      </c>
      <c r="J12" s="72"/>
      <c r="K12" s="72"/>
      <c r="L12" s="72" t="s">
        <v>406</v>
      </c>
      <c r="M12" s="72"/>
      <c r="N12" s="72"/>
      <c r="O12" s="72" t="s">
        <v>408</v>
      </c>
      <c r="P12" s="72"/>
      <c r="Q12" s="72"/>
      <c r="R12" s="72" t="s">
        <v>411</v>
      </c>
      <c r="S12" s="72"/>
      <c r="T12" s="72"/>
      <c r="U12" s="72" t="s">
        <v>223</v>
      </c>
      <c r="V12" s="72"/>
      <c r="W12" s="72"/>
      <c r="X12" s="72" t="s">
        <v>226</v>
      </c>
      <c r="Y12" s="72"/>
      <c r="Z12" s="72"/>
      <c r="AA12" s="72" t="s">
        <v>415</v>
      </c>
      <c r="AB12" s="72"/>
      <c r="AC12" s="72"/>
      <c r="AD12" s="72" t="s">
        <v>419</v>
      </c>
      <c r="AE12" s="72"/>
      <c r="AF12" s="72"/>
      <c r="AG12" s="72" t="s">
        <v>420</v>
      </c>
      <c r="AH12" s="72"/>
      <c r="AI12" s="72"/>
      <c r="AJ12" s="72" t="s">
        <v>424</v>
      </c>
      <c r="AK12" s="72"/>
      <c r="AL12" s="72"/>
      <c r="AM12" s="72" t="s">
        <v>428</v>
      </c>
      <c r="AN12" s="72"/>
      <c r="AO12" s="72"/>
      <c r="AP12" s="72" t="s">
        <v>432</v>
      </c>
      <c r="AQ12" s="72"/>
      <c r="AR12" s="72"/>
      <c r="AS12" s="72" t="s">
        <v>433</v>
      </c>
      <c r="AT12" s="72"/>
      <c r="AU12" s="72"/>
      <c r="AV12" s="72" t="s">
        <v>437</v>
      </c>
      <c r="AW12" s="72"/>
      <c r="AX12" s="72"/>
      <c r="AY12" s="72" t="s">
        <v>438</v>
      </c>
      <c r="AZ12" s="72"/>
      <c r="BA12" s="72"/>
      <c r="BB12" s="72" t="s">
        <v>439</v>
      </c>
      <c r="BC12" s="72"/>
      <c r="BD12" s="72"/>
      <c r="BE12" s="72" t="s">
        <v>440</v>
      </c>
      <c r="BF12" s="72"/>
      <c r="BG12" s="72"/>
      <c r="BH12" s="72" t="s">
        <v>441</v>
      </c>
      <c r="BI12" s="72"/>
      <c r="BJ12" s="72"/>
      <c r="BK12" s="72" t="s">
        <v>239</v>
      </c>
      <c r="BL12" s="72"/>
      <c r="BM12" s="72"/>
      <c r="BN12" s="72" t="s">
        <v>241</v>
      </c>
      <c r="BO12" s="72"/>
      <c r="BP12" s="72"/>
      <c r="BQ12" s="72" t="s">
        <v>445</v>
      </c>
      <c r="BR12" s="72"/>
      <c r="BS12" s="72"/>
      <c r="BT12" s="72" t="s">
        <v>446</v>
      </c>
      <c r="BU12" s="72"/>
      <c r="BV12" s="72"/>
      <c r="BW12" s="72" t="s">
        <v>447</v>
      </c>
      <c r="BX12" s="72"/>
      <c r="BY12" s="72"/>
      <c r="BZ12" s="72" t="s">
        <v>448</v>
      </c>
      <c r="CA12" s="72"/>
      <c r="CB12" s="72"/>
      <c r="CC12" s="72" t="s">
        <v>251</v>
      </c>
      <c r="CD12" s="72"/>
      <c r="CE12" s="72"/>
      <c r="CF12" s="85" t="s">
        <v>254</v>
      </c>
      <c r="CG12" s="85"/>
      <c r="CH12" s="85"/>
      <c r="CI12" s="72" t="s">
        <v>258</v>
      </c>
      <c r="CJ12" s="72"/>
      <c r="CK12" s="72"/>
      <c r="CL12" s="72" t="s">
        <v>488</v>
      </c>
      <c r="CM12" s="72"/>
      <c r="CN12" s="72"/>
      <c r="CO12" s="72" t="s">
        <v>264</v>
      </c>
      <c r="CP12" s="72"/>
      <c r="CQ12" s="72"/>
      <c r="CR12" s="85" t="s">
        <v>267</v>
      </c>
      <c r="CS12" s="85"/>
      <c r="CT12" s="85"/>
      <c r="CU12" s="72" t="s">
        <v>270</v>
      </c>
      <c r="CV12" s="72"/>
      <c r="CW12" s="72"/>
      <c r="CX12" s="72" t="s">
        <v>272</v>
      </c>
      <c r="CY12" s="72"/>
      <c r="CZ12" s="72"/>
      <c r="DA12" s="72" t="s">
        <v>276</v>
      </c>
      <c r="DB12" s="72"/>
      <c r="DC12" s="72"/>
      <c r="DD12" s="85" t="s">
        <v>280</v>
      </c>
      <c r="DE12" s="85"/>
      <c r="DF12" s="85"/>
      <c r="DG12" s="85" t="s">
        <v>282</v>
      </c>
      <c r="DH12" s="85"/>
      <c r="DI12" s="85"/>
      <c r="DJ12" s="85" t="s">
        <v>286</v>
      </c>
      <c r="DK12" s="85"/>
      <c r="DL12" s="85"/>
      <c r="DM12" s="85" t="s">
        <v>290</v>
      </c>
      <c r="DN12" s="85"/>
      <c r="DO12" s="85"/>
      <c r="DP12" s="85" t="s">
        <v>294</v>
      </c>
      <c r="DQ12" s="85"/>
      <c r="DR12" s="85"/>
      <c r="DS12" s="85" t="s">
        <v>297</v>
      </c>
      <c r="DT12" s="85"/>
      <c r="DU12" s="85"/>
      <c r="DV12" s="85" t="s">
        <v>300</v>
      </c>
      <c r="DW12" s="85"/>
      <c r="DX12" s="85"/>
      <c r="DY12" s="85" t="s">
        <v>304</v>
      </c>
      <c r="DZ12" s="85"/>
      <c r="EA12" s="85"/>
      <c r="EB12" s="85" t="s">
        <v>306</v>
      </c>
      <c r="EC12" s="85"/>
      <c r="ED12" s="85"/>
      <c r="EE12" s="85" t="s">
        <v>457</v>
      </c>
      <c r="EF12" s="85"/>
      <c r="EG12" s="85"/>
      <c r="EH12" s="85" t="s">
        <v>308</v>
      </c>
      <c r="EI12" s="85"/>
      <c r="EJ12" s="85"/>
      <c r="EK12" s="85" t="s">
        <v>309</v>
      </c>
      <c r="EL12" s="85"/>
      <c r="EM12" s="85"/>
      <c r="EN12" s="85" t="s">
        <v>466</v>
      </c>
      <c r="EO12" s="85"/>
      <c r="EP12" s="85"/>
      <c r="EQ12" s="85" t="s">
        <v>468</v>
      </c>
      <c r="ER12" s="85"/>
      <c r="ES12" s="85"/>
      <c r="ET12" s="85" t="s">
        <v>311</v>
      </c>
      <c r="EU12" s="85"/>
      <c r="EV12" s="85"/>
      <c r="EW12" s="85" t="s">
        <v>312</v>
      </c>
      <c r="EX12" s="85"/>
      <c r="EY12" s="85"/>
      <c r="EZ12" s="85" t="s">
        <v>472</v>
      </c>
      <c r="FA12" s="85"/>
      <c r="FB12" s="85"/>
      <c r="FC12" s="85" t="s">
        <v>476</v>
      </c>
      <c r="FD12" s="85"/>
      <c r="FE12" s="85"/>
      <c r="FF12" s="85" t="s">
        <v>478</v>
      </c>
      <c r="FG12" s="85"/>
      <c r="FH12" s="85"/>
      <c r="FI12" s="85" t="s">
        <v>482</v>
      </c>
      <c r="FJ12" s="85"/>
      <c r="FK12" s="85"/>
    </row>
    <row r="13" spans="1:254" ht="181.5" thickBot="1">
      <c r="A13" s="73"/>
      <c r="B13" s="73"/>
      <c r="C13" s="45" t="s">
        <v>396</v>
      </c>
      <c r="D13" s="45" t="s">
        <v>395</v>
      </c>
      <c r="E13" s="45" t="s">
        <v>397</v>
      </c>
      <c r="F13" s="45" t="s">
        <v>399</v>
      </c>
      <c r="G13" s="45" t="s">
        <v>400</v>
      </c>
      <c r="H13" s="45" t="s">
        <v>401</v>
      </c>
      <c r="I13" s="45" t="s">
        <v>403</v>
      </c>
      <c r="J13" s="45" t="s">
        <v>404</v>
      </c>
      <c r="K13" s="45" t="s">
        <v>405</v>
      </c>
      <c r="L13" s="45" t="s">
        <v>407</v>
      </c>
      <c r="M13" s="45" t="s">
        <v>220</v>
      </c>
      <c r="N13" s="45" t="s">
        <v>148</v>
      </c>
      <c r="O13" s="45" t="s">
        <v>409</v>
      </c>
      <c r="P13" s="45" t="s">
        <v>410</v>
      </c>
      <c r="Q13" s="45" t="s">
        <v>219</v>
      </c>
      <c r="R13" s="45" t="s">
        <v>78</v>
      </c>
      <c r="S13" s="45" t="s">
        <v>79</v>
      </c>
      <c r="T13" s="45" t="s">
        <v>149</v>
      </c>
      <c r="U13" s="45" t="s">
        <v>224</v>
      </c>
      <c r="V13" s="45" t="s">
        <v>225</v>
      </c>
      <c r="W13" s="45" t="s">
        <v>65</v>
      </c>
      <c r="X13" s="45" t="s">
        <v>227</v>
      </c>
      <c r="Y13" s="45" t="s">
        <v>228</v>
      </c>
      <c r="Z13" s="45" t="s">
        <v>229</v>
      </c>
      <c r="AA13" s="45" t="s">
        <v>416</v>
      </c>
      <c r="AB13" s="45" t="s">
        <v>417</v>
      </c>
      <c r="AC13" s="45" t="s">
        <v>418</v>
      </c>
      <c r="AD13" s="45" t="s">
        <v>78</v>
      </c>
      <c r="AE13" s="45" t="s">
        <v>233</v>
      </c>
      <c r="AF13" s="45" t="s">
        <v>80</v>
      </c>
      <c r="AG13" s="45" t="s">
        <v>421</v>
      </c>
      <c r="AH13" s="45" t="s">
        <v>422</v>
      </c>
      <c r="AI13" s="45" t="s">
        <v>423</v>
      </c>
      <c r="AJ13" s="45" t="s">
        <v>425</v>
      </c>
      <c r="AK13" s="45" t="s">
        <v>426</v>
      </c>
      <c r="AL13" s="45" t="s">
        <v>427</v>
      </c>
      <c r="AM13" s="45" t="s">
        <v>429</v>
      </c>
      <c r="AN13" s="45" t="s">
        <v>430</v>
      </c>
      <c r="AO13" s="45" t="s">
        <v>431</v>
      </c>
      <c r="AP13" s="45" t="s">
        <v>155</v>
      </c>
      <c r="AQ13" s="45" t="s">
        <v>156</v>
      </c>
      <c r="AR13" s="45" t="s">
        <v>149</v>
      </c>
      <c r="AS13" s="45" t="s">
        <v>434</v>
      </c>
      <c r="AT13" s="45" t="s">
        <v>234</v>
      </c>
      <c r="AU13" s="45" t="s">
        <v>435</v>
      </c>
      <c r="AV13" s="45" t="s">
        <v>78</v>
      </c>
      <c r="AW13" s="45" t="s">
        <v>79</v>
      </c>
      <c r="AX13" s="45" t="s">
        <v>149</v>
      </c>
      <c r="AY13" s="45" t="s">
        <v>67</v>
      </c>
      <c r="AZ13" s="45" t="s">
        <v>163</v>
      </c>
      <c r="BA13" s="45" t="s">
        <v>69</v>
      </c>
      <c r="BB13" s="45" t="s">
        <v>235</v>
      </c>
      <c r="BC13" s="45" t="s">
        <v>236</v>
      </c>
      <c r="BD13" s="45" t="s">
        <v>237</v>
      </c>
      <c r="BE13" s="45" t="s">
        <v>230</v>
      </c>
      <c r="BF13" s="45" t="s">
        <v>231</v>
      </c>
      <c r="BG13" s="45" t="s">
        <v>232</v>
      </c>
      <c r="BH13" s="45" t="s">
        <v>263</v>
      </c>
      <c r="BI13" s="45" t="s">
        <v>156</v>
      </c>
      <c r="BJ13" s="45" t="s">
        <v>238</v>
      </c>
      <c r="BK13" s="45" t="s">
        <v>240</v>
      </c>
      <c r="BL13" s="45" t="s">
        <v>160</v>
      </c>
      <c r="BM13" s="45" t="s">
        <v>159</v>
      </c>
      <c r="BN13" s="45" t="s">
        <v>442</v>
      </c>
      <c r="BO13" s="45" t="s">
        <v>443</v>
      </c>
      <c r="BP13" s="45" t="s">
        <v>444</v>
      </c>
      <c r="BQ13" s="45" t="s">
        <v>242</v>
      </c>
      <c r="BR13" s="45" t="s">
        <v>243</v>
      </c>
      <c r="BS13" s="45" t="s">
        <v>157</v>
      </c>
      <c r="BT13" s="45" t="s">
        <v>244</v>
      </c>
      <c r="BU13" s="45" t="s">
        <v>245</v>
      </c>
      <c r="BV13" s="45" t="s">
        <v>246</v>
      </c>
      <c r="BW13" s="45" t="s">
        <v>247</v>
      </c>
      <c r="BX13" s="45" t="s">
        <v>248</v>
      </c>
      <c r="BY13" s="45" t="s">
        <v>249</v>
      </c>
      <c r="BZ13" s="45" t="s">
        <v>90</v>
      </c>
      <c r="CA13" s="45" t="s">
        <v>91</v>
      </c>
      <c r="CB13" s="45" t="s">
        <v>250</v>
      </c>
      <c r="CC13" s="45" t="s">
        <v>252</v>
      </c>
      <c r="CD13" s="45" t="s">
        <v>161</v>
      </c>
      <c r="CE13" s="45" t="s">
        <v>253</v>
      </c>
      <c r="CF13" s="46" t="s">
        <v>255</v>
      </c>
      <c r="CG13" s="46" t="s">
        <v>256</v>
      </c>
      <c r="CH13" s="46" t="s">
        <v>257</v>
      </c>
      <c r="CI13" s="45" t="s">
        <v>259</v>
      </c>
      <c r="CJ13" s="45" t="s">
        <v>260</v>
      </c>
      <c r="CK13" s="45" t="s">
        <v>261</v>
      </c>
      <c r="CL13" s="45" t="s">
        <v>262</v>
      </c>
      <c r="CM13" s="45" t="s">
        <v>449</v>
      </c>
      <c r="CN13" s="45" t="s">
        <v>450</v>
      </c>
      <c r="CO13" s="45" t="s">
        <v>265</v>
      </c>
      <c r="CP13" s="45" t="s">
        <v>154</v>
      </c>
      <c r="CQ13" s="45" t="s">
        <v>92</v>
      </c>
      <c r="CR13" s="46" t="s">
        <v>268</v>
      </c>
      <c r="CS13" s="46" t="s">
        <v>114</v>
      </c>
      <c r="CT13" s="46" t="s">
        <v>269</v>
      </c>
      <c r="CU13" s="45" t="s">
        <v>271</v>
      </c>
      <c r="CV13" s="45" t="s">
        <v>451</v>
      </c>
      <c r="CW13" s="45" t="s">
        <v>452</v>
      </c>
      <c r="CX13" s="45" t="s">
        <v>273</v>
      </c>
      <c r="CY13" s="45" t="s">
        <v>274</v>
      </c>
      <c r="CZ13" s="45" t="s">
        <v>275</v>
      </c>
      <c r="DA13" s="45" t="s">
        <v>277</v>
      </c>
      <c r="DB13" s="45" t="s">
        <v>278</v>
      </c>
      <c r="DC13" s="45" t="s">
        <v>279</v>
      </c>
      <c r="DD13" s="46" t="s">
        <v>259</v>
      </c>
      <c r="DE13" s="46" t="s">
        <v>281</v>
      </c>
      <c r="DF13" s="46" t="s">
        <v>266</v>
      </c>
      <c r="DG13" s="46" t="s">
        <v>283</v>
      </c>
      <c r="DH13" s="46" t="s">
        <v>284</v>
      </c>
      <c r="DI13" s="46" t="s">
        <v>285</v>
      </c>
      <c r="DJ13" s="46" t="s">
        <v>287</v>
      </c>
      <c r="DK13" s="46" t="s">
        <v>288</v>
      </c>
      <c r="DL13" s="46" t="s">
        <v>289</v>
      </c>
      <c r="DM13" s="46" t="s">
        <v>291</v>
      </c>
      <c r="DN13" s="46" t="s">
        <v>292</v>
      </c>
      <c r="DO13" s="46" t="s">
        <v>293</v>
      </c>
      <c r="DP13" s="46" t="s">
        <v>491</v>
      </c>
      <c r="DQ13" s="46" t="s">
        <v>295</v>
      </c>
      <c r="DR13" s="46" t="s">
        <v>296</v>
      </c>
      <c r="DS13" s="46" t="s">
        <v>298</v>
      </c>
      <c r="DT13" s="46" t="s">
        <v>299</v>
      </c>
      <c r="DU13" s="46" t="s">
        <v>158</v>
      </c>
      <c r="DV13" s="46" t="s">
        <v>301</v>
      </c>
      <c r="DW13" s="46" t="s">
        <v>302</v>
      </c>
      <c r="DX13" s="46" t="s">
        <v>303</v>
      </c>
      <c r="DY13" s="46" t="s">
        <v>222</v>
      </c>
      <c r="DZ13" s="46" t="s">
        <v>305</v>
      </c>
      <c r="EA13" s="46" t="s">
        <v>454</v>
      </c>
      <c r="EB13" s="46" t="s">
        <v>307</v>
      </c>
      <c r="EC13" s="46" t="s">
        <v>455</v>
      </c>
      <c r="ED13" s="46" t="s">
        <v>456</v>
      </c>
      <c r="EE13" s="46" t="s">
        <v>458</v>
      </c>
      <c r="EF13" s="46" t="s">
        <v>459</v>
      </c>
      <c r="EG13" s="46" t="s">
        <v>460</v>
      </c>
      <c r="EH13" s="46" t="s">
        <v>67</v>
      </c>
      <c r="EI13" s="46" t="s">
        <v>461</v>
      </c>
      <c r="EJ13" s="46" t="s">
        <v>69</v>
      </c>
      <c r="EK13" s="46" t="s">
        <v>462</v>
      </c>
      <c r="EL13" s="46" t="s">
        <v>463</v>
      </c>
      <c r="EM13" s="46" t="s">
        <v>464</v>
      </c>
      <c r="EN13" s="46" t="s">
        <v>465</v>
      </c>
      <c r="EO13" s="46" t="s">
        <v>467</v>
      </c>
      <c r="EP13" s="46" t="s">
        <v>310</v>
      </c>
      <c r="EQ13" s="46" t="s">
        <v>139</v>
      </c>
      <c r="ER13" s="46" t="s">
        <v>152</v>
      </c>
      <c r="ES13" s="46" t="s">
        <v>153</v>
      </c>
      <c r="ET13" s="46" t="s">
        <v>471</v>
      </c>
      <c r="EU13" s="46" t="s">
        <v>469</v>
      </c>
      <c r="EV13" s="46" t="s">
        <v>470</v>
      </c>
      <c r="EW13" s="46" t="s">
        <v>314</v>
      </c>
      <c r="EX13" s="46" t="s">
        <v>313</v>
      </c>
      <c r="EY13" s="46" t="s">
        <v>151</v>
      </c>
      <c r="EZ13" s="46" t="s">
        <v>473</v>
      </c>
      <c r="FA13" s="46" t="s">
        <v>474</v>
      </c>
      <c r="FB13" s="46" t="s">
        <v>475</v>
      </c>
      <c r="FC13" s="46" t="s">
        <v>221</v>
      </c>
      <c r="FD13" s="46" t="s">
        <v>477</v>
      </c>
      <c r="FE13" s="46" t="s">
        <v>162</v>
      </c>
      <c r="FF13" s="46" t="s">
        <v>479</v>
      </c>
      <c r="FG13" s="46" t="s">
        <v>480</v>
      </c>
      <c r="FH13" s="46" t="s">
        <v>481</v>
      </c>
      <c r="FI13" s="46" t="s">
        <v>483</v>
      </c>
      <c r="FJ13" s="46" t="s">
        <v>484</v>
      </c>
      <c r="FK13" s="46" t="s">
        <v>485</v>
      </c>
    </row>
    <row r="14" spans="1:254" ht="16.5" thickBot="1">
      <c r="A14" s="16">
        <v>1</v>
      </c>
      <c r="B14" s="49" t="s">
        <v>492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5">
        <v>1</v>
      </c>
      <c r="S14" s="5"/>
      <c r="T14" s="1"/>
      <c r="U14" s="5">
        <v>1</v>
      </c>
      <c r="V14" s="5"/>
      <c r="W14" s="1"/>
      <c r="X14" s="5">
        <v>1</v>
      </c>
      <c r="Y14" s="5"/>
      <c r="Z14" s="1"/>
      <c r="AA14" s="5">
        <v>1</v>
      </c>
      <c r="AB14" s="5"/>
      <c r="AC14" s="1"/>
      <c r="AD14" s="5">
        <v>1</v>
      </c>
      <c r="AE14" s="5"/>
      <c r="AF14" s="1"/>
      <c r="AG14" s="48">
        <v>1</v>
      </c>
      <c r="AH14" s="48"/>
      <c r="AI14" s="13"/>
      <c r="AJ14" s="13">
        <v>1</v>
      </c>
      <c r="AK14" s="13"/>
      <c r="AL14" s="13"/>
      <c r="AM14" s="5">
        <v>1</v>
      </c>
      <c r="AN14" s="5"/>
      <c r="AO14" s="1"/>
      <c r="AP14" s="48">
        <v>1</v>
      </c>
      <c r="AQ14" s="48"/>
      <c r="AR14" s="1"/>
      <c r="AS14" s="5">
        <v>1</v>
      </c>
      <c r="AT14" s="5"/>
      <c r="AU14" s="1"/>
      <c r="AV14" s="5">
        <v>1</v>
      </c>
      <c r="AW14" s="5"/>
      <c r="AX14" s="1"/>
      <c r="AY14" s="5">
        <v>1</v>
      </c>
      <c r="AZ14" s="5"/>
      <c r="BA14" s="1"/>
      <c r="BB14" s="13">
        <v>1</v>
      </c>
      <c r="BC14" s="13"/>
      <c r="BD14" s="13"/>
      <c r="BE14" s="13"/>
      <c r="BF14" s="13">
        <v>1</v>
      </c>
      <c r="BG14" s="13"/>
      <c r="BH14" s="13">
        <v>1</v>
      </c>
      <c r="BI14" s="13"/>
      <c r="BJ14" s="13"/>
      <c r="BK14" s="13">
        <v>1</v>
      </c>
      <c r="BL14" s="13"/>
      <c r="BM14" s="50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50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50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50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50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50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6.5" thickBot="1">
      <c r="A15" s="2">
        <v>2</v>
      </c>
      <c r="B15" s="51" t="s">
        <v>493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8">
        <v>1</v>
      </c>
      <c r="S15" s="48"/>
      <c r="T15" s="1"/>
      <c r="U15" s="48">
        <v>1</v>
      </c>
      <c r="V15" s="48"/>
      <c r="W15" s="1"/>
      <c r="X15" s="48">
        <v>1</v>
      </c>
      <c r="Y15" s="48"/>
      <c r="Z15" s="1"/>
      <c r="AA15" s="48">
        <v>1</v>
      </c>
      <c r="AB15" s="48"/>
      <c r="AC15" s="1"/>
      <c r="AD15" s="48">
        <v>1</v>
      </c>
      <c r="AE15" s="48"/>
      <c r="AF15" s="1"/>
      <c r="AG15" s="48">
        <v>1</v>
      </c>
      <c r="AH15" s="48"/>
      <c r="AI15" s="1"/>
      <c r="AJ15" s="1"/>
      <c r="AK15" s="1">
        <v>1</v>
      </c>
      <c r="AL15" s="1"/>
      <c r="AM15" s="48">
        <v>1</v>
      </c>
      <c r="AN15" s="48"/>
      <c r="AO15" s="1"/>
      <c r="AP15" s="48">
        <v>1</v>
      </c>
      <c r="AQ15" s="48"/>
      <c r="AR15" s="1"/>
      <c r="AS15" s="48">
        <v>1</v>
      </c>
      <c r="AT15" s="48"/>
      <c r="AU15" s="1"/>
      <c r="AV15" s="48">
        <v>1</v>
      </c>
      <c r="AW15" s="48"/>
      <c r="AX15" s="1"/>
      <c r="AY15" s="48">
        <v>1</v>
      </c>
      <c r="AZ15" s="48"/>
      <c r="BA15" s="1"/>
      <c r="BB15" s="1">
        <v>1</v>
      </c>
      <c r="BC15" s="1"/>
      <c r="BD15" s="1"/>
      <c r="BE15" s="1"/>
      <c r="BF15" s="1">
        <v>1</v>
      </c>
      <c r="BG15" s="1"/>
      <c r="BH15" s="1"/>
      <c r="BI15" s="1">
        <v>1</v>
      </c>
      <c r="BJ15" s="1"/>
      <c r="BK15" s="1">
        <v>1</v>
      </c>
      <c r="BL15" s="1"/>
      <c r="BM15" s="4"/>
      <c r="BN15" s="1">
        <v>1</v>
      </c>
      <c r="BO15" s="1"/>
      <c r="BP15" s="1"/>
      <c r="BQ15" s="1"/>
      <c r="BR15" s="1">
        <v>1</v>
      </c>
      <c r="BS15" s="1"/>
      <c r="BT15" s="1">
        <v>1</v>
      </c>
      <c r="BU15" s="1"/>
      <c r="BV15" s="1"/>
      <c r="BW15" s="1">
        <v>1</v>
      </c>
      <c r="BX15" s="1"/>
      <c r="BY15" s="4"/>
      <c r="BZ15" s="1"/>
      <c r="CA15" s="1">
        <v>1</v>
      </c>
      <c r="CB15" s="1"/>
      <c r="CC15" s="1"/>
      <c r="CD15" s="1">
        <v>1</v>
      </c>
      <c r="CE15" s="1"/>
      <c r="CF15" s="1">
        <v>1</v>
      </c>
      <c r="CG15" s="1"/>
      <c r="CH15" s="4"/>
      <c r="CI15" s="1">
        <v>1</v>
      </c>
      <c r="CJ15" s="1"/>
      <c r="CK15" s="1"/>
      <c r="CL15" s="1"/>
      <c r="CM15" s="1"/>
      <c r="CN15" s="1">
        <v>1</v>
      </c>
      <c r="CO15" s="1">
        <v>1</v>
      </c>
      <c r="CP15" s="1"/>
      <c r="CQ15" s="1"/>
      <c r="CR15" s="1"/>
      <c r="CS15" s="1">
        <v>1</v>
      </c>
      <c r="CT15" s="1"/>
      <c r="CU15" s="1">
        <v>1</v>
      </c>
      <c r="CV15" s="1"/>
      <c r="CW15" s="1"/>
      <c r="CX15" s="1"/>
      <c r="CY15" s="1">
        <v>1</v>
      </c>
      <c r="CZ15" s="1"/>
      <c r="DA15" s="1"/>
      <c r="DB15" s="1">
        <v>1</v>
      </c>
      <c r="DC15" s="1"/>
      <c r="DD15" s="1">
        <v>1</v>
      </c>
      <c r="DE15" s="1"/>
      <c r="DF15" s="4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>
        <v>1</v>
      </c>
      <c r="DQ15" s="1"/>
      <c r="DR15" s="4"/>
      <c r="DS15" s="1">
        <v>1</v>
      </c>
      <c r="DT15" s="1"/>
      <c r="DU15" s="1"/>
      <c r="DV15" s="1">
        <v>1</v>
      </c>
      <c r="DW15" s="1"/>
      <c r="DX15" s="1"/>
      <c r="DY15" s="1">
        <v>1</v>
      </c>
      <c r="DZ15" s="1"/>
      <c r="EA15" s="1"/>
      <c r="EB15" s="1">
        <v>1</v>
      </c>
      <c r="EC15" s="1"/>
      <c r="ED15" s="1"/>
      <c r="EE15" s="1">
        <v>1</v>
      </c>
      <c r="EF15" s="1"/>
      <c r="EG15" s="1"/>
      <c r="EH15" s="1">
        <v>1</v>
      </c>
      <c r="EI15" s="1"/>
      <c r="EJ15" s="1"/>
      <c r="EK15" s="1">
        <v>1</v>
      </c>
      <c r="EL15" s="1"/>
      <c r="EM15" s="1"/>
      <c r="EN15" s="1">
        <v>1</v>
      </c>
      <c r="EO15" s="1"/>
      <c r="EP15" s="4"/>
      <c r="EQ15" s="1">
        <v>1</v>
      </c>
      <c r="ER15" s="1"/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>
        <v>1</v>
      </c>
      <c r="FG15" s="1"/>
      <c r="FH15" s="1"/>
      <c r="FI15" s="1">
        <v>1</v>
      </c>
      <c r="FJ15" s="1"/>
      <c r="FK15" s="1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6.5" thickBot="1">
      <c r="A16" s="2">
        <v>3</v>
      </c>
      <c r="B16" s="51" t="s">
        <v>494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8">
        <v>1</v>
      </c>
      <c r="S16" s="48"/>
      <c r="T16" s="1"/>
      <c r="U16" s="48">
        <v>1</v>
      </c>
      <c r="V16" s="48"/>
      <c r="W16" s="1"/>
      <c r="X16" s="48">
        <v>1</v>
      </c>
      <c r="Y16" s="48"/>
      <c r="Z16" s="1"/>
      <c r="AA16" s="48">
        <v>1</v>
      </c>
      <c r="AB16" s="48"/>
      <c r="AC16" s="1"/>
      <c r="AD16" s="48">
        <v>1</v>
      </c>
      <c r="AE16" s="48"/>
      <c r="AF16" s="1"/>
      <c r="AG16" s="48">
        <v>1</v>
      </c>
      <c r="AH16" s="48"/>
      <c r="AI16" s="1"/>
      <c r="AJ16" s="1"/>
      <c r="AK16" s="1">
        <v>1</v>
      </c>
      <c r="AL16" s="1"/>
      <c r="AM16" s="48">
        <v>1</v>
      </c>
      <c r="AN16" s="48"/>
      <c r="AO16" s="1"/>
      <c r="AP16" s="48">
        <v>1</v>
      </c>
      <c r="AQ16" s="48"/>
      <c r="AR16" s="1"/>
      <c r="AS16" s="48">
        <v>1</v>
      </c>
      <c r="AT16" s="48"/>
      <c r="AU16" s="1"/>
      <c r="AV16" s="48">
        <v>1</v>
      </c>
      <c r="AW16" s="48"/>
      <c r="AX16" s="1"/>
      <c r="AY16" s="48">
        <v>1</v>
      </c>
      <c r="AZ16" s="48"/>
      <c r="BA16" s="1"/>
      <c r="BB16" s="1">
        <v>1</v>
      </c>
      <c r="BC16" s="1"/>
      <c r="BD16" s="1"/>
      <c r="BE16" s="1"/>
      <c r="BF16" s="1">
        <v>1</v>
      </c>
      <c r="BG16" s="1"/>
      <c r="BH16" s="1">
        <v>1</v>
      </c>
      <c r="BI16" s="1"/>
      <c r="BJ16" s="1"/>
      <c r="BK16" s="1">
        <v>1</v>
      </c>
      <c r="BL16" s="1"/>
      <c r="BM16" s="4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/>
      <c r="BX16" s="1">
        <v>1</v>
      </c>
      <c r="BY16" s="4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4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4"/>
      <c r="DG16" s="1"/>
      <c r="DH16" s="1">
        <v>1</v>
      </c>
      <c r="DI16" s="1"/>
      <c r="DJ16" s="1">
        <v>1</v>
      </c>
      <c r="DK16" s="1"/>
      <c r="DL16" s="1"/>
      <c r="DM16" s="1"/>
      <c r="DN16" s="1">
        <v>1</v>
      </c>
      <c r="DO16" s="1"/>
      <c r="DP16" s="1"/>
      <c r="DQ16" s="1">
        <v>1</v>
      </c>
      <c r="DR16" s="4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4"/>
      <c r="EQ16" s="1"/>
      <c r="ER16" s="1">
        <v>1</v>
      </c>
      <c r="ES16" s="1"/>
      <c r="ET16" s="1">
        <v>1</v>
      </c>
      <c r="EU16" s="1"/>
      <c r="EV16" s="1"/>
      <c r="EW16" s="1">
        <v>1</v>
      </c>
      <c r="EX16" s="1"/>
      <c r="EY16" s="1"/>
      <c r="EZ16" s="1">
        <v>1</v>
      </c>
      <c r="FA16" s="1"/>
      <c r="FB16" s="1"/>
      <c r="FC16" s="1">
        <v>1</v>
      </c>
      <c r="FD16" s="1"/>
      <c r="FE16" s="1"/>
      <c r="FF16" s="1"/>
      <c r="FG16" s="1">
        <v>1</v>
      </c>
      <c r="FH16" s="1"/>
      <c r="FI16" s="1">
        <v>1</v>
      </c>
      <c r="FJ16" s="1"/>
      <c r="FK16" s="1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6.5" thickBot="1">
      <c r="A17" s="2">
        <v>4</v>
      </c>
      <c r="B17" s="51" t="s">
        <v>495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8">
        <v>1</v>
      </c>
      <c r="S17" s="48"/>
      <c r="T17" s="1"/>
      <c r="U17" s="48">
        <v>1</v>
      </c>
      <c r="V17" s="48"/>
      <c r="W17" s="1"/>
      <c r="X17" s="48">
        <v>1</v>
      </c>
      <c r="Y17" s="48"/>
      <c r="Z17" s="1"/>
      <c r="AA17" s="48">
        <v>1</v>
      </c>
      <c r="AB17" s="48"/>
      <c r="AC17" s="1"/>
      <c r="AD17" s="48">
        <v>1</v>
      </c>
      <c r="AE17" s="48"/>
      <c r="AF17" s="1"/>
      <c r="AG17" s="48"/>
      <c r="AH17" s="48">
        <v>1</v>
      </c>
      <c r="AI17" s="1"/>
      <c r="AJ17" s="1">
        <v>1</v>
      </c>
      <c r="AK17" s="1"/>
      <c r="AL17" s="1"/>
      <c r="AM17" s="48">
        <v>1</v>
      </c>
      <c r="AN17" s="48"/>
      <c r="AO17" s="1"/>
      <c r="AP17" s="48">
        <v>1</v>
      </c>
      <c r="AQ17" s="48"/>
      <c r="AR17" s="1"/>
      <c r="AS17" s="48">
        <v>1</v>
      </c>
      <c r="AT17" s="48"/>
      <c r="AU17" s="1"/>
      <c r="AV17" s="48">
        <v>1</v>
      </c>
      <c r="AW17" s="48"/>
      <c r="AX17" s="1"/>
      <c r="AY17" s="48">
        <v>1</v>
      </c>
      <c r="AZ17" s="48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4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4"/>
      <c r="BZ17" s="1"/>
      <c r="CA17" s="1">
        <v>1</v>
      </c>
      <c r="CB17" s="1"/>
      <c r="CC17" s="1"/>
      <c r="CD17" s="1">
        <v>1</v>
      </c>
      <c r="CE17" s="1"/>
      <c r="CF17" s="1">
        <v>1</v>
      </c>
      <c r="CG17" s="1"/>
      <c r="CH17" s="4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/>
      <c r="CS17" s="1">
        <v>1</v>
      </c>
      <c r="CT17" s="1"/>
      <c r="CU17" s="1">
        <v>1</v>
      </c>
      <c r="CV17" s="1"/>
      <c r="CW17" s="1"/>
      <c r="CX17" s="1"/>
      <c r="CY17" s="1">
        <v>1</v>
      </c>
      <c r="CZ17" s="1"/>
      <c r="DA17" s="1"/>
      <c r="DB17" s="1">
        <v>1</v>
      </c>
      <c r="DC17" s="1"/>
      <c r="DD17" s="1">
        <v>1</v>
      </c>
      <c r="DE17" s="1"/>
      <c r="DF17" s="4"/>
      <c r="DG17" s="1"/>
      <c r="DH17" s="1">
        <v>1</v>
      </c>
      <c r="DI17" s="1"/>
      <c r="DJ17" s="1">
        <v>1</v>
      </c>
      <c r="DK17" s="1"/>
      <c r="DL17" s="1"/>
      <c r="DM17" s="1"/>
      <c r="DN17" s="1">
        <v>1</v>
      </c>
      <c r="DO17" s="1"/>
      <c r="DP17" s="1">
        <v>1</v>
      </c>
      <c r="DQ17" s="1"/>
      <c r="DR17" s="4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1">
        <v>1</v>
      </c>
      <c r="EC17" s="1"/>
      <c r="ED17" s="1"/>
      <c r="EE17" s="1">
        <v>1</v>
      </c>
      <c r="EF17" s="1"/>
      <c r="EG17" s="1"/>
      <c r="EH17" s="1">
        <v>1</v>
      </c>
      <c r="EI17" s="1"/>
      <c r="EJ17" s="1"/>
      <c r="EK17" s="1">
        <v>1</v>
      </c>
      <c r="EL17" s="1"/>
      <c r="EM17" s="1"/>
      <c r="EN17" s="1">
        <v>1</v>
      </c>
      <c r="EO17" s="1"/>
      <c r="EP17" s="4"/>
      <c r="EQ17" s="1">
        <v>1</v>
      </c>
      <c r="ER17" s="1"/>
      <c r="ES17" s="1"/>
      <c r="ET17" s="1">
        <v>1</v>
      </c>
      <c r="EU17" s="1"/>
      <c r="EV17" s="1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"/>
      <c r="FF17" s="1">
        <v>1</v>
      </c>
      <c r="FG17" s="1"/>
      <c r="FH17" s="1"/>
      <c r="FI17" s="1">
        <v>1</v>
      </c>
      <c r="FJ17" s="1"/>
      <c r="FK17" s="1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6.5" thickBot="1">
      <c r="A18" s="2">
        <v>5</v>
      </c>
      <c r="B18" s="51" t="s">
        <v>496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8">
        <v>1</v>
      </c>
      <c r="S18" s="48"/>
      <c r="T18" s="1"/>
      <c r="U18" s="48"/>
      <c r="V18" s="48">
        <v>1</v>
      </c>
      <c r="W18" s="1"/>
      <c r="X18" s="48">
        <v>1</v>
      </c>
      <c r="Y18" s="48"/>
      <c r="Z18" s="1"/>
      <c r="AA18" s="48"/>
      <c r="AB18" s="48">
        <v>1</v>
      </c>
      <c r="AC18" s="1"/>
      <c r="AD18" s="48"/>
      <c r="AE18" s="48">
        <v>1</v>
      </c>
      <c r="AF18" s="1"/>
      <c r="AG18" s="48">
        <v>1</v>
      </c>
      <c r="AH18" s="48"/>
      <c r="AI18" s="1"/>
      <c r="AJ18" s="1"/>
      <c r="AK18" s="1">
        <v>1</v>
      </c>
      <c r="AL18" s="1"/>
      <c r="AM18" s="48"/>
      <c r="AN18" s="48">
        <v>1</v>
      </c>
      <c r="AO18" s="1"/>
      <c r="AP18" s="48">
        <v>1</v>
      </c>
      <c r="AQ18" s="48"/>
      <c r="AR18" s="1"/>
      <c r="AS18" s="48">
        <v>1</v>
      </c>
      <c r="AT18" s="48"/>
      <c r="AU18" s="1"/>
      <c r="AV18" s="48">
        <v>1</v>
      </c>
      <c r="AW18" s="48"/>
      <c r="AX18" s="1"/>
      <c r="AY18" s="48"/>
      <c r="AZ18" s="48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>
        <v>1</v>
      </c>
      <c r="BI18" s="1"/>
      <c r="BJ18" s="1"/>
      <c r="BK18" s="1">
        <v>1</v>
      </c>
      <c r="BL18" s="1"/>
      <c r="BM18" s="4"/>
      <c r="BN18" s="1">
        <v>1</v>
      </c>
      <c r="BO18" s="1"/>
      <c r="BP18" s="1"/>
      <c r="BQ18" s="1"/>
      <c r="BR18" s="1">
        <v>1</v>
      </c>
      <c r="BS18" s="1"/>
      <c r="BT18" s="1">
        <v>1</v>
      </c>
      <c r="BU18" s="1"/>
      <c r="BV18" s="1"/>
      <c r="BW18" s="1"/>
      <c r="BX18" s="1">
        <v>1</v>
      </c>
      <c r="BY18" s="4"/>
      <c r="BZ18" s="1"/>
      <c r="CA18" s="1">
        <v>1</v>
      </c>
      <c r="CB18" s="1"/>
      <c r="CC18" s="1"/>
      <c r="CD18" s="1"/>
      <c r="CE18" s="1">
        <v>1</v>
      </c>
      <c r="CF18" s="1"/>
      <c r="CG18" s="1">
        <v>1</v>
      </c>
      <c r="CH18" s="4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1"/>
      <c r="DB18" s="1"/>
      <c r="DC18" s="1">
        <v>1</v>
      </c>
      <c r="DD18" s="1"/>
      <c r="DE18" s="1">
        <v>1</v>
      </c>
      <c r="DF18" s="4"/>
      <c r="DG18" s="1"/>
      <c r="DH18" s="1">
        <v>1</v>
      </c>
      <c r="DI18" s="1"/>
      <c r="DJ18" s="1"/>
      <c r="DK18" s="1">
        <v>1</v>
      </c>
      <c r="DL18" s="1"/>
      <c r="DM18" s="1"/>
      <c r="DN18" s="1"/>
      <c r="DO18" s="1">
        <v>1</v>
      </c>
      <c r="DP18" s="1"/>
      <c r="DQ18" s="1">
        <v>1</v>
      </c>
      <c r="DR18" s="4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4"/>
      <c r="EQ18" s="1">
        <v>1</v>
      </c>
      <c r="ER18" s="1"/>
      <c r="ES18" s="1"/>
      <c r="ET18" s="1"/>
      <c r="EU18" s="1">
        <v>1</v>
      </c>
      <c r="EV18" s="1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1">
        <v>1</v>
      </c>
      <c r="FG18" s="1"/>
      <c r="FH18" s="1"/>
      <c r="FI18" s="1">
        <v>1</v>
      </c>
      <c r="FJ18" s="1"/>
      <c r="FK18" s="1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6.5" thickBot="1">
      <c r="A19" s="2">
        <v>6</v>
      </c>
      <c r="B19" s="51" t="s">
        <v>497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8"/>
      <c r="S19" s="48"/>
      <c r="T19" s="1">
        <v>1</v>
      </c>
      <c r="U19" s="48"/>
      <c r="V19" s="48"/>
      <c r="W19" s="1">
        <v>1</v>
      </c>
      <c r="X19" s="48"/>
      <c r="Y19" s="48">
        <v>1</v>
      </c>
      <c r="Z19" s="1"/>
      <c r="AA19" s="48"/>
      <c r="AB19" s="48">
        <v>1</v>
      </c>
      <c r="AC19" s="1"/>
      <c r="AD19" s="48"/>
      <c r="AE19" s="48"/>
      <c r="AF19" s="1">
        <v>1</v>
      </c>
      <c r="AG19" s="48"/>
      <c r="AH19" s="48">
        <v>1</v>
      </c>
      <c r="AI19" s="1"/>
      <c r="AJ19" s="1"/>
      <c r="AK19" s="1"/>
      <c r="AL19" s="1">
        <v>1</v>
      </c>
      <c r="AM19" s="48"/>
      <c r="AN19" s="48"/>
      <c r="AO19" s="1">
        <v>1</v>
      </c>
      <c r="AP19" s="48">
        <v>1</v>
      </c>
      <c r="AQ19" s="48"/>
      <c r="AR19" s="1"/>
      <c r="AS19" s="48">
        <v>1</v>
      </c>
      <c r="AT19" s="48"/>
      <c r="AU19" s="1"/>
      <c r="AV19" s="48"/>
      <c r="AW19" s="48">
        <v>1</v>
      </c>
      <c r="AX19" s="1"/>
      <c r="AY19" s="48"/>
      <c r="AZ19" s="48"/>
      <c r="BA19" s="1">
        <v>1</v>
      </c>
      <c r="BB19" s="1"/>
      <c r="BC19" s="1"/>
      <c r="BD19" s="1">
        <v>1</v>
      </c>
      <c r="BE19" s="1"/>
      <c r="BF19" s="1"/>
      <c r="BG19" s="1">
        <v>1</v>
      </c>
      <c r="BH19" s="1">
        <v>1</v>
      </c>
      <c r="BI19" s="1"/>
      <c r="BJ19" s="1"/>
      <c r="BK19" s="1"/>
      <c r="BL19" s="1"/>
      <c r="BM19" s="4">
        <v>1</v>
      </c>
      <c r="BN19" s="1">
        <v>1</v>
      </c>
      <c r="BO19" s="1"/>
      <c r="BP19" s="1"/>
      <c r="BQ19" s="1"/>
      <c r="BR19" s="1">
        <v>1</v>
      </c>
      <c r="BS19" s="1"/>
      <c r="BT19" s="1">
        <v>1</v>
      </c>
      <c r="BU19" s="1"/>
      <c r="BV19" s="1"/>
      <c r="BW19" s="1">
        <v>1</v>
      </c>
      <c r="BX19" s="1"/>
      <c r="BY19" s="4"/>
      <c r="BZ19" s="1"/>
      <c r="CA19" s="1">
        <v>1</v>
      </c>
      <c r="CB19" s="1"/>
      <c r="CC19" s="1"/>
      <c r="CD19" s="1"/>
      <c r="CE19" s="1">
        <v>1</v>
      </c>
      <c r="CF19" s="1">
        <v>1</v>
      </c>
      <c r="CG19" s="1"/>
      <c r="CH19" s="4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/>
      <c r="DC19" s="1">
        <v>1</v>
      </c>
      <c r="DD19" s="1"/>
      <c r="DE19" s="1">
        <v>1</v>
      </c>
      <c r="DF19" s="4"/>
      <c r="DG19" s="1"/>
      <c r="DH19" s="1">
        <v>1</v>
      </c>
      <c r="DI19" s="1"/>
      <c r="DJ19" s="1"/>
      <c r="DK19" s="1">
        <v>1</v>
      </c>
      <c r="DL19" s="1"/>
      <c r="DM19" s="1"/>
      <c r="DN19" s="1"/>
      <c r="DO19" s="1">
        <v>1</v>
      </c>
      <c r="DP19" s="1"/>
      <c r="DQ19" s="1"/>
      <c r="DR19" s="4">
        <v>1</v>
      </c>
      <c r="DS19" s="1"/>
      <c r="DT19" s="1">
        <v>1</v>
      </c>
      <c r="DU19" s="1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1"/>
      <c r="EE19" s="1"/>
      <c r="EF19" s="1">
        <v>1</v>
      </c>
      <c r="EG19" s="1"/>
      <c r="EH19" s="1"/>
      <c r="EI19" s="1">
        <v>1</v>
      </c>
      <c r="EJ19" s="1"/>
      <c r="EK19" s="1"/>
      <c r="EL19" s="1">
        <v>1</v>
      </c>
      <c r="EM19" s="1"/>
      <c r="EN19" s="1">
        <v>1</v>
      </c>
      <c r="EO19" s="1"/>
      <c r="EP19" s="4"/>
      <c r="EQ19" s="1"/>
      <c r="ER19" s="1">
        <v>1</v>
      </c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1">
        <v>1</v>
      </c>
      <c r="FJ19" s="1"/>
      <c r="FK19" s="1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6.5" thickBot="1">
      <c r="A20" s="2">
        <v>7</v>
      </c>
      <c r="B20" s="51" t="s">
        <v>498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8">
        <v>1</v>
      </c>
      <c r="S20" s="48"/>
      <c r="T20" s="1"/>
      <c r="U20" s="48">
        <v>1</v>
      </c>
      <c r="V20" s="48"/>
      <c r="W20" s="1"/>
      <c r="X20" s="48">
        <v>1</v>
      </c>
      <c r="Y20" s="48"/>
      <c r="Z20" s="1"/>
      <c r="AA20" s="48">
        <v>1</v>
      </c>
      <c r="AB20" s="48"/>
      <c r="AC20" s="1"/>
      <c r="AD20" s="48">
        <v>1</v>
      </c>
      <c r="AE20" s="48"/>
      <c r="AF20" s="1"/>
      <c r="AG20" s="48">
        <v>1</v>
      </c>
      <c r="AH20" s="48"/>
      <c r="AI20" s="1"/>
      <c r="AJ20" s="1"/>
      <c r="AK20" s="1">
        <v>1</v>
      </c>
      <c r="AL20" s="1"/>
      <c r="AM20" s="48">
        <v>1</v>
      </c>
      <c r="AN20" s="48"/>
      <c r="AO20" s="1"/>
      <c r="AP20" s="48">
        <v>1</v>
      </c>
      <c r="AQ20" s="48"/>
      <c r="AR20" s="1"/>
      <c r="AS20" s="48">
        <v>1</v>
      </c>
      <c r="AT20" s="48"/>
      <c r="AU20" s="1"/>
      <c r="AV20" s="48">
        <v>1</v>
      </c>
      <c r="AW20" s="48"/>
      <c r="AX20" s="1"/>
      <c r="AY20" s="48"/>
      <c r="AZ20" s="48">
        <v>1</v>
      </c>
      <c r="BA20" s="1"/>
      <c r="BB20" s="1">
        <v>1</v>
      </c>
      <c r="BC20" s="1"/>
      <c r="BD20" s="1"/>
      <c r="BE20" s="1"/>
      <c r="BF20" s="1">
        <v>1</v>
      </c>
      <c r="BG20" s="1"/>
      <c r="BH20" s="1">
        <v>1</v>
      </c>
      <c r="BI20" s="1"/>
      <c r="BJ20" s="1"/>
      <c r="BK20" s="1">
        <v>1</v>
      </c>
      <c r="BL20" s="1"/>
      <c r="BM20" s="4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4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4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/>
      <c r="CT20" s="1"/>
      <c r="CU20" s="1"/>
      <c r="CV20" s="1">
        <v>1</v>
      </c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4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4"/>
      <c r="DS20" s="1"/>
      <c r="DT20" s="1">
        <v>1</v>
      </c>
      <c r="DU20" s="1"/>
      <c r="DV20" s="1"/>
      <c r="DW20" s="1">
        <v>1</v>
      </c>
      <c r="DX20" s="1"/>
      <c r="DY20" s="1"/>
      <c r="DZ20" s="1">
        <v>1</v>
      </c>
      <c r="EA20" s="1"/>
      <c r="EB20" s="1"/>
      <c r="EC20" s="1">
        <v>1</v>
      </c>
      <c r="ED20" s="1"/>
      <c r="EE20" s="1"/>
      <c r="EF20" s="1">
        <v>1</v>
      </c>
      <c r="EG20" s="1"/>
      <c r="EH20" s="1"/>
      <c r="EI20" s="1">
        <v>1</v>
      </c>
      <c r="EJ20" s="1"/>
      <c r="EK20" s="1"/>
      <c r="EL20" s="1">
        <v>1</v>
      </c>
      <c r="EM20" s="1"/>
      <c r="EN20" s="1">
        <v>1</v>
      </c>
      <c r="EO20" s="1"/>
      <c r="EP20" s="4"/>
      <c r="EQ20" s="1"/>
      <c r="ER20" s="1">
        <v>1</v>
      </c>
      <c r="ES20" s="1"/>
      <c r="ET20" s="1">
        <v>1</v>
      </c>
      <c r="EU20" s="1"/>
      <c r="EV20" s="1"/>
      <c r="EW20" s="1">
        <v>1</v>
      </c>
      <c r="EX20" s="1"/>
      <c r="EY20" s="1"/>
      <c r="EZ20" s="1">
        <v>1</v>
      </c>
      <c r="FA20" s="1"/>
      <c r="FB20" s="1"/>
      <c r="FC20" s="1">
        <v>1</v>
      </c>
      <c r="FD20" s="1"/>
      <c r="FE20" s="1"/>
      <c r="FF20" s="1"/>
      <c r="FG20" s="1">
        <v>1</v>
      </c>
      <c r="FH20" s="1"/>
      <c r="FI20" s="1">
        <v>1</v>
      </c>
      <c r="FJ20" s="1"/>
      <c r="FK20" s="1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5.75" thickBot="1">
      <c r="A21" s="3">
        <v>8</v>
      </c>
      <c r="B21" s="51" t="s">
        <v>499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7">
        <v>1</v>
      </c>
      <c r="S21" s="47"/>
      <c r="T21" s="4"/>
      <c r="U21" s="47">
        <v>1</v>
      </c>
      <c r="V21" s="47"/>
      <c r="W21" s="4"/>
      <c r="X21" s="47">
        <v>1</v>
      </c>
      <c r="Y21" s="47"/>
      <c r="Z21" s="4"/>
      <c r="AA21" s="47">
        <v>1</v>
      </c>
      <c r="AB21" s="47"/>
      <c r="AC21" s="4"/>
      <c r="AD21" s="47">
        <v>1</v>
      </c>
      <c r="AE21" s="47"/>
      <c r="AF21" s="4"/>
      <c r="AG21" s="47">
        <v>1</v>
      </c>
      <c r="AH21" s="47"/>
      <c r="AI21" s="4"/>
      <c r="AJ21" s="4"/>
      <c r="AK21" s="4">
        <v>1</v>
      </c>
      <c r="AL21" s="4"/>
      <c r="AM21" s="47">
        <v>1</v>
      </c>
      <c r="AN21" s="47"/>
      <c r="AO21" s="4"/>
      <c r="AP21" s="47">
        <v>1</v>
      </c>
      <c r="AQ21" s="47"/>
      <c r="AR21" s="4"/>
      <c r="AS21" s="47">
        <v>1</v>
      </c>
      <c r="AT21" s="47"/>
      <c r="AU21" s="4"/>
      <c r="AV21" s="47">
        <v>1</v>
      </c>
      <c r="AW21" s="47"/>
      <c r="AX21" s="4"/>
      <c r="AY21" s="47"/>
      <c r="AZ21" s="47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 thickBot="1">
      <c r="A22" s="3">
        <v>9</v>
      </c>
      <c r="B22" s="51" t="s">
        <v>500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7"/>
      <c r="S22" s="47"/>
      <c r="T22" s="4">
        <v>1</v>
      </c>
      <c r="U22" s="47"/>
      <c r="V22" s="47"/>
      <c r="W22" s="4">
        <v>1</v>
      </c>
      <c r="X22" s="47">
        <v>1</v>
      </c>
      <c r="Y22" s="47"/>
      <c r="Z22" s="4"/>
      <c r="AA22" s="47">
        <v>1</v>
      </c>
      <c r="AB22" s="47"/>
      <c r="AC22" s="4"/>
      <c r="AD22" s="47">
        <v>1</v>
      </c>
      <c r="AE22" s="47"/>
      <c r="AF22" s="4"/>
      <c r="AG22" s="47">
        <v>1</v>
      </c>
      <c r="AH22" s="47"/>
      <c r="AI22" s="4"/>
      <c r="AJ22" s="4"/>
      <c r="AK22" s="4">
        <v>1</v>
      </c>
      <c r="AL22" s="4"/>
      <c r="AM22" s="47"/>
      <c r="AN22" s="47">
        <v>1</v>
      </c>
      <c r="AO22" s="4"/>
      <c r="AP22" s="47"/>
      <c r="AQ22" s="47">
        <v>1</v>
      </c>
      <c r="AR22" s="4"/>
      <c r="AS22" s="47">
        <v>1</v>
      </c>
      <c r="AT22" s="47"/>
      <c r="AU22" s="4"/>
      <c r="AV22" s="47"/>
      <c r="AW22" s="47">
        <v>1</v>
      </c>
      <c r="AX22" s="4"/>
      <c r="AY22" s="47">
        <v>1</v>
      </c>
      <c r="AZ22" s="47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thickBot="1">
      <c r="A23" s="3">
        <v>10</v>
      </c>
      <c r="B23" s="51" t="s">
        <v>501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7">
        <v>1</v>
      </c>
      <c r="S23" s="47"/>
      <c r="T23" s="4"/>
      <c r="U23" s="47">
        <v>1</v>
      </c>
      <c r="V23" s="47"/>
      <c r="W23" s="4"/>
      <c r="X23" s="47">
        <v>1</v>
      </c>
      <c r="Y23" s="47"/>
      <c r="Z23" s="4"/>
      <c r="AA23" s="47">
        <v>1</v>
      </c>
      <c r="AB23" s="47"/>
      <c r="AC23" s="4"/>
      <c r="AD23" s="47">
        <v>1</v>
      </c>
      <c r="AE23" s="47"/>
      <c r="AF23" s="4"/>
      <c r="AG23" s="47">
        <v>1</v>
      </c>
      <c r="AH23" s="47"/>
      <c r="AI23" s="4"/>
      <c r="AJ23" s="4">
        <v>1</v>
      </c>
      <c r="AK23" s="4"/>
      <c r="AL23" s="4"/>
      <c r="AM23" s="47">
        <v>1</v>
      </c>
      <c r="AN23" s="47"/>
      <c r="AO23" s="4"/>
      <c r="AP23" s="47">
        <v>1</v>
      </c>
      <c r="AQ23" s="47"/>
      <c r="AR23" s="4"/>
      <c r="AS23" s="47">
        <v>1</v>
      </c>
      <c r="AT23" s="47"/>
      <c r="AU23" s="4"/>
      <c r="AV23" s="47">
        <v>1</v>
      </c>
      <c r="AW23" s="47"/>
      <c r="AX23" s="4"/>
      <c r="AY23" s="47">
        <v>1</v>
      </c>
      <c r="AZ23" s="47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6.5" thickBot="1">
      <c r="A24" s="3">
        <v>11</v>
      </c>
      <c r="B24" s="51" t="s">
        <v>502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7"/>
      <c r="S24" s="47"/>
      <c r="T24" s="4">
        <v>1</v>
      </c>
      <c r="U24" s="47"/>
      <c r="V24" s="47"/>
      <c r="W24" s="4">
        <v>1</v>
      </c>
      <c r="X24" s="47"/>
      <c r="Y24" s="47">
        <v>1</v>
      </c>
      <c r="Z24" s="4"/>
      <c r="AA24" s="47"/>
      <c r="AB24" s="47">
        <v>1</v>
      </c>
      <c r="AC24" s="4"/>
      <c r="AD24" s="47"/>
      <c r="AE24" s="47"/>
      <c r="AF24" s="4">
        <v>1</v>
      </c>
      <c r="AG24" s="47">
        <v>1</v>
      </c>
      <c r="AH24" s="47"/>
      <c r="AI24" s="4"/>
      <c r="AJ24" s="4"/>
      <c r="AK24" s="4"/>
      <c r="AL24" s="4">
        <v>1</v>
      </c>
      <c r="AM24" s="47"/>
      <c r="AN24" s="47"/>
      <c r="AO24" s="4">
        <v>1</v>
      </c>
      <c r="AP24" s="47">
        <v>1</v>
      </c>
      <c r="AQ24" s="47"/>
      <c r="AR24" s="4"/>
      <c r="AS24" s="47">
        <v>1</v>
      </c>
      <c r="AT24" s="47"/>
      <c r="AU24" s="4"/>
      <c r="AV24" s="47"/>
      <c r="AW24" s="47">
        <v>1</v>
      </c>
      <c r="AX24" s="4"/>
      <c r="AY24" s="47"/>
      <c r="AZ24" s="47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>
        <v>1</v>
      </c>
      <c r="BJ24" s="4"/>
      <c r="BK24" s="4"/>
      <c r="BL24" s="4"/>
      <c r="BM24" s="4">
        <v>1</v>
      </c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/>
      <c r="CT24" s="4">
        <v>1</v>
      </c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>
        <v>1</v>
      </c>
      <c r="DE24" s="4"/>
      <c r="DF24" s="4"/>
      <c r="DG24" s="4"/>
      <c r="DH24" s="4"/>
      <c r="DI24" s="4">
        <v>1</v>
      </c>
      <c r="DJ24" s="4">
        <v>1</v>
      </c>
      <c r="DK24" s="4"/>
      <c r="DL24" s="4"/>
      <c r="DM24" s="4"/>
      <c r="DN24" s="4"/>
      <c r="DO24" s="4">
        <v>1</v>
      </c>
      <c r="DP24" s="4"/>
      <c r="DQ24" s="4"/>
      <c r="DR24" s="4">
        <v>1</v>
      </c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6.5" thickBot="1">
      <c r="A25" s="3">
        <v>12</v>
      </c>
      <c r="B25" s="51" t="s">
        <v>503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7">
        <v>1</v>
      </c>
      <c r="S25" s="47"/>
      <c r="T25" s="4"/>
      <c r="U25" s="47"/>
      <c r="V25" s="47"/>
      <c r="W25" s="4">
        <v>1</v>
      </c>
      <c r="X25" s="47">
        <v>1</v>
      </c>
      <c r="Y25" s="47"/>
      <c r="Z25" s="4"/>
      <c r="AA25" s="47">
        <v>1</v>
      </c>
      <c r="AB25" s="47"/>
      <c r="AC25" s="4"/>
      <c r="AD25" s="47"/>
      <c r="AE25" s="47"/>
      <c r="AF25" s="4">
        <v>1</v>
      </c>
      <c r="AG25" s="47">
        <v>1</v>
      </c>
      <c r="AH25" s="47"/>
      <c r="AI25" s="4"/>
      <c r="AJ25" s="4"/>
      <c r="AK25" s="4"/>
      <c r="AL25" s="4">
        <v>1</v>
      </c>
      <c r="AM25" s="47"/>
      <c r="AN25" s="47"/>
      <c r="AO25" s="4">
        <v>1</v>
      </c>
      <c r="AP25" s="47">
        <v>1</v>
      </c>
      <c r="AQ25" s="47"/>
      <c r="AR25" s="4"/>
      <c r="AS25" s="47"/>
      <c r="AT25" s="47">
        <v>1</v>
      </c>
      <c r="AU25" s="4"/>
      <c r="AV25" s="47"/>
      <c r="AW25" s="47">
        <v>1</v>
      </c>
      <c r="AX25" s="4"/>
      <c r="AY25" s="47"/>
      <c r="AZ25" s="47"/>
      <c r="BA25" s="4">
        <v>1</v>
      </c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/>
      <c r="BM25" s="4">
        <v>1</v>
      </c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/>
      <c r="CE25" s="4">
        <v>1</v>
      </c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/>
      <c r="CT25" s="4">
        <v>1</v>
      </c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>
        <v>1</v>
      </c>
      <c r="DE25" s="4"/>
      <c r="DF25" s="4"/>
      <c r="DG25" s="4"/>
      <c r="DH25" s="4"/>
      <c r="DI25" s="4">
        <v>1</v>
      </c>
      <c r="DJ25" s="4">
        <v>1</v>
      </c>
      <c r="DK25" s="4"/>
      <c r="DL25" s="4"/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6.5" thickBot="1">
      <c r="A26" s="3">
        <v>13</v>
      </c>
      <c r="B26" s="51" t="s">
        <v>504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7">
        <v>1</v>
      </c>
      <c r="S26" s="47"/>
      <c r="T26" s="4"/>
      <c r="U26" s="47">
        <v>1</v>
      </c>
      <c r="V26" s="47"/>
      <c r="W26" s="4"/>
      <c r="X26" s="47">
        <v>1</v>
      </c>
      <c r="Y26" s="47"/>
      <c r="Z26" s="4"/>
      <c r="AA26" s="47">
        <v>1</v>
      </c>
      <c r="AB26" s="47"/>
      <c r="AC26" s="4"/>
      <c r="AD26" s="47">
        <v>1</v>
      </c>
      <c r="AE26" s="47"/>
      <c r="AF26" s="4"/>
      <c r="AG26" s="47">
        <v>1</v>
      </c>
      <c r="AH26" s="47"/>
      <c r="AI26" s="4"/>
      <c r="AJ26" s="4">
        <v>1</v>
      </c>
      <c r="AK26" s="4"/>
      <c r="AL26" s="4"/>
      <c r="AM26" s="47">
        <v>1</v>
      </c>
      <c r="AN26" s="47"/>
      <c r="AO26" s="4"/>
      <c r="AP26" s="47">
        <v>1</v>
      </c>
      <c r="AQ26" s="47"/>
      <c r="AR26" s="4"/>
      <c r="AS26" s="47"/>
      <c r="AT26" s="47">
        <v>1</v>
      </c>
      <c r="AU26" s="4"/>
      <c r="AV26" s="47">
        <v>1</v>
      </c>
      <c r="AW26" s="47"/>
      <c r="AX26" s="4"/>
      <c r="AY26" s="47">
        <v>1</v>
      </c>
      <c r="AZ26" s="47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6.5" thickBot="1">
      <c r="A27" s="3">
        <v>14</v>
      </c>
      <c r="B27" s="51" t="s">
        <v>505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7">
        <v>1</v>
      </c>
      <c r="S27" s="47"/>
      <c r="T27" s="4"/>
      <c r="U27" s="47">
        <v>1</v>
      </c>
      <c r="V27" s="47"/>
      <c r="W27" s="4"/>
      <c r="X27" s="47">
        <v>1</v>
      </c>
      <c r="Y27" s="47"/>
      <c r="Z27" s="4"/>
      <c r="AA27" s="47">
        <v>1</v>
      </c>
      <c r="AB27" s="47"/>
      <c r="AC27" s="4"/>
      <c r="AD27" s="47">
        <v>1</v>
      </c>
      <c r="AE27" s="47"/>
      <c r="AF27" s="4"/>
      <c r="AG27" s="47">
        <v>1</v>
      </c>
      <c r="AH27" s="47"/>
      <c r="AI27" s="4"/>
      <c r="AJ27" s="4">
        <v>1</v>
      </c>
      <c r="AK27" s="4"/>
      <c r="AL27" s="4"/>
      <c r="AM27" s="47">
        <v>1</v>
      </c>
      <c r="AN27" s="47"/>
      <c r="AO27" s="4"/>
      <c r="AP27" s="47">
        <v>1</v>
      </c>
      <c r="AQ27" s="47"/>
      <c r="AR27" s="4"/>
      <c r="AS27" s="47">
        <v>1</v>
      </c>
      <c r="AT27" s="47"/>
      <c r="AU27" s="4"/>
      <c r="AV27" s="47">
        <v>1</v>
      </c>
      <c r="AW27" s="47"/>
      <c r="AX27" s="4"/>
      <c r="AY27" s="47">
        <v>1</v>
      </c>
      <c r="AZ27" s="47"/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6.5" thickBot="1">
      <c r="A28" s="3">
        <v>15</v>
      </c>
      <c r="B28" s="51" t="s">
        <v>506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7">
        <v>1</v>
      </c>
      <c r="S28" s="47"/>
      <c r="T28" s="4"/>
      <c r="U28" s="47"/>
      <c r="V28" s="47">
        <v>1</v>
      </c>
      <c r="W28" s="4"/>
      <c r="X28" s="47"/>
      <c r="Y28" s="47">
        <v>1</v>
      </c>
      <c r="Z28" s="4"/>
      <c r="AA28" s="47">
        <v>1</v>
      </c>
      <c r="AB28" s="47"/>
      <c r="AC28" s="4"/>
      <c r="AD28" s="47"/>
      <c r="AE28" s="47">
        <v>1</v>
      </c>
      <c r="AF28" s="4"/>
      <c r="AG28" s="47">
        <v>1</v>
      </c>
      <c r="AH28" s="47"/>
      <c r="AI28" s="4"/>
      <c r="AJ28" s="4">
        <v>1</v>
      </c>
      <c r="AK28" s="4"/>
      <c r="AL28" s="4"/>
      <c r="AM28" s="47"/>
      <c r="AN28" s="47">
        <v>1</v>
      </c>
      <c r="AO28" s="4"/>
      <c r="AP28" s="47">
        <v>1</v>
      </c>
      <c r="AQ28" s="47"/>
      <c r="AR28" s="4"/>
      <c r="AS28" s="47">
        <v>1</v>
      </c>
      <c r="AT28" s="47"/>
      <c r="AU28" s="4"/>
      <c r="AV28" s="47"/>
      <c r="AW28" s="47">
        <v>1</v>
      </c>
      <c r="AX28" s="4"/>
      <c r="AY28" s="47"/>
      <c r="AZ28" s="47">
        <v>1</v>
      </c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>
      <c r="A29" s="68" t="s">
        <v>164</v>
      </c>
      <c r="B29" s="69"/>
      <c r="C29" s="3">
        <f>SUM(C14:C28)</f>
        <v>15</v>
      </c>
      <c r="D29" s="47">
        <f t="shared" ref="D29:BO29" si="0">SUM(D14:D28)</f>
        <v>0</v>
      </c>
      <c r="E29" s="47">
        <f t="shared" si="0"/>
        <v>0</v>
      </c>
      <c r="F29" s="47">
        <f t="shared" si="0"/>
        <v>15</v>
      </c>
      <c r="G29" s="47">
        <f t="shared" si="0"/>
        <v>0</v>
      </c>
      <c r="H29" s="47">
        <f t="shared" si="0"/>
        <v>0</v>
      </c>
      <c r="I29" s="47">
        <f t="shared" si="0"/>
        <v>15</v>
      </c>
      <c r="J29" s="47">
        <f t="shared" si="0"/>
        <v>0</v>
      </c>
      <c r="K29" s="47">
        <f t="shared" si="0"/>
        <v>0</v>
      </c>
      <c r="L29" s="47">
        <f t="shared" si="0"/>
        <v>15</v>
      </c>
      <c r="M29" s="47">
        <f t="shared" si="0"/>
        <v>0</v>
      </c>
      <c r="N29" s="47">
        <f t="shared" si="0"/>
        <v>0</v>
      </c>
      <c r="O29" s="47">
        <f t="shared" si="0"/>
        <v>15</v>
      </c>
      <c r="P29" s="47">
        <f t="shared" si="0"/>
        <v>0</v>
      </c>
      <c r="Q29" s="47">
        <f t="shared" si="0"/>
        <v>0</v>
      </c>
      <c r="R29" s="47">
        <f t="shared" si="0"/>
        <v>12</v>
      </c>
      <c r="S29" s="47">
        <f t="shared" si="0"/>
        <v>0</v>
      </c>
      <c r="T29" s="47">
        <f t="shared" si="0"/>
        <v>3</v>
      </c>
      <c r="U29" s="47">
        <f t="shared" si="0"/>
        <v>9</v>
      </c>
      <c r="V29" s="47">
        <f t="shared" si="0"/>
        <v>2</v>
      </c>
      <c r="W29" s="47">
        <f t="shared" si="0"/>
        <v>4</v>
      </c>
      <c r="X29" s="47">
        <f t="shared" si="0"/>
        <v>12</v>
      </c>
      <c r="Y29" s="47">
        <f t="shared" si="0"/>
        <v>3</v>
      </c>
      <c r="Z29" s="47">
        <f t="shared" si="0"/>
        <v>0</v>
      </c>
      <c r="AA29" s="47">
        <f t="shared" si="0"/>
        <v>12</v>
      </c>
      <c r="AB29" s="47">
        <f t="shared" si="0"/>
        <v>3</v>
      </c>
      <c r="AC29" s="47">
        <f t="shared" si="0"/>
        <v>0</v>
      </c>
      <c r="AD29" s="47">
        <f t="shared" si="0"/>
        <v>10</v>
      </c>
      <c r="AE29" s="47">
        <f t="shared" si="0"/>
        <v>2</v>
      </c>
      <c r="AF29" s="47">
        <f t="shared" si="0"/>
        <v>3</v>
      </c>
      <c r="AG29" s="47">
        <f t="shared" si="0"/>
        <v>13</v>
      </c>
      <c r="AH29" s="47">
        <f t="shared" si="0"/>
        <v>2</v>
      </c>
      <c r="AI29" s="47">
        <f t="shared" si="0"/>
        <v>0</v>
      </c>
      <c r="AJ29" s="47">
        <f t="shared" si="0"/>
        <v>6</v>
      </c>
      <c r="AK29" s="47">
        <f t="shared" si="0"/>
        <v>6</v>
      </c>
      <c r="AL29" s="47">
        <f t="shared" si="0"/>
        <v>3</v>
      </c>
      <c r="AM29" s="47">
        <f t="shared" si="0"/>
        <v>9</v>
      </c>
      <c r="AN29" s="47">
        <f t="shared" si="0"/>
        <v>3</v>
      </c>
      <c r="AO29" s="47">
        <f t="shared" si="0"/>
        <v>3</v>
      </c>
      <c r="AP29" s="47">
        <f t="shared" si="0"/>
        <v>14</v>
      </c>
      <c r="AQ29" s="47">
        <f t="shared" si="0"/>
        <v>1</v>
      </c>
      <c r="AR29" s="47">
        <f t="shared" si="0"/>
        <v>0</v>
      </c>
      <c r="AS29" s="47">
        <f t="shared" si="0"/>
        <v>13</v>
      </c>
      <c r="AT29" s="47">
        <f t="shared" si="0"/>
        <v>2</v>
      </c>
      <c r="AU29" s="47">
        <f t="shared" si="0"/>
        <v>0</v>
      </c>
      <c r="AV29" s="47">
        <f t="shared" si="0"/>
        <v>10</v>
      </c>
      <c r="AW29" s="47">
        <f t="shared" si="0"/>
        <v>5</v>
      </c>
      <c r="AX29" s="47">
        <f t="shared" si="0"/>
        <v>0</v>
      </c>
      <c r="AY29" s="47">
        <f t="shared" si="0"/>
        <v>8</v>
      </c>
      <c r="AZ29" s="47">
        <f t="shared" si="0"/>
        <v>4</v>
      </c>
      <c r="BA29" s="47">
        <f t="shared" si="0"/>
        <v>3</v>
      </c>
      <c r="BB29" s="47">
        <f t="shared" si="0"/>
        <v>10</v>
      </c>
      <c r="BC29" s="47">
        <f t="shared" si="0"/>
        <v>3</v>
      </c>
      <c r="BD29" s="47">
        <f t="shared" si="0"/>
        <v>2</v>
      </c>
      <c r="BE29" s="47">
        <f t="shared" si="0"/>
        <v>3</v>
      </c>
      <c r="BF29" s="47">
        <f t="shared" si="0"/>
        <v>9</v>
      </c>
      <c r="BG29" s="47">
        <f t="shared" si="0"/>
        <v>3</v>
      </c>
      <c r="BH29" s="47">
        <f t="shared" si="0"/>
        <v>10</v>
      </c>
      <c r="BI29" s="47">
        <f t="shared" si="0"/>
        <v>5</v>
      </c>
      <c r="BJ29" s="47">
        <f t="shared" si="0"/>
        <v>0</v>
      </c>
      <c r="BK29" s="47">
        <f t="shared" si="0"/>
        <v>11</v>
      </c>
      <c r="BL29" s="47">
        <f t="shared" si="0"/>
        <v>1</v>
      </c>
      <c r="BM29" s="47">
        <f t="shared" si="0"/>
        <v>3</v>
      </c>
      <c r="BN29" s="47">
        <f t="shared" si="0"/>
        <v>15</v>
      </c>
      <c r="BO29" s="47">
        <f t="shared" si="0"/>
        <v>0</v>
      </c>
      <c r="BP29" s="47">
        <f t="shared" ref="BP29:EA29" si="1">SUM(BP14:BP28)</f>
        <v>0</v>
      </c>
      <c r="BQ29" s="47">
        <f t="shared" si="1"/>
        <v>12</v>
      </c>
      <c r="BR29" s="47">
        <f t="shared" si="1"/>
        <v>3</v>
      </c>
      <c r="BS29" s="47">
        <f t="shared" si="1"/>
        <v>0</v>
      </c>
      <c r="BT29" s="47">
        <f t="shared" si="1"/>
        <v>9</v>
      </c>
      <c r="BU29" s="47">
        <f t="shared" si="1"/>
        <v>6</v>
      </c>
      <c r="BV29" s="47">
        <f t="shared" si="1"/>
        <v>0</v>
      </c>
      <c r="BW29" s="47">
        <f t="shared" si="1"/>
        <v>11</v>
      </c>
      <c r="BX29" s="47">
        <f t="shared" si="1"/>
        <v>4</v>
      </c>
      <c r="BY29" s="47">
        <f t="shared" si="1"/>
        <v>0</v>
      </c>
      <c r="BZ29" s="47">
        <f t="shared" si="1"/>
        <v>4</v>
      </c>
      <c r="CA29" s="47">
        <f t="shared" si="1"/>
        <v>11</v>
      </c>
      <c r="CB29" s="47">
        <f t="shared" si="1"/>
        <v>0</v>
      </c>
      <c r="CC29" s="47">
        <f t="shared" si="1"/>
        <v>4</v>
      </c>
      <c r="CD29" s="47">
        <f t="shared" si="1"/>
        <v>7</v>
      </c>
      <c r="CE29" s="47">
        <f t="shared" si="1"/>
        <v>4</v>
      </c>
      <c r="CF29" s="47">
        <f t="shared" si="1"/>
        <v>11</v>
      </c>
      <c r="CG29" s="47">
        <f t="shared" si="1"/>
        <v>4</v>
      </c>
      <c r="CH29" s="47">
        <f t="shared" si="1"/>
        <v>0</v>
      </c>
      <c r="CI29" s="47">
        <f t="shared" si="1"/>
        <v>9</v>
      </c>
      <c r="CJ29" s="47">
        <f t="shared" si="1"/>
        <v>6</v>
      </c>
      <c r="CK29" s="47">
        <f t="shared" si="1"/>
        <v>0</v>
      </c>
      <c r="CL29" s="47">
        <f t="shared" si="1"/>
        <v>13</v>
      </c>
      <c r="CM29" s="47">
        <f t="shared" si="1"/>
        <v>1</v>
      </c>
      <c r="CN29" s="47">
        <f t="shared" si="1"/>
        <v>1</v>
      </c>
      <c r="CO29" s="47">
        <f t="shared" si="1"/>
        <v>9</v>
      </c>
      <c r="CP29" s="47">
        <f t="shared" si="1"/>
        <v>6</v>
      </c>
      <c r="CQ29" s="47">
        <f t="shared" si="1"/>
        <v>0</v>
      </c>
      <c r="CR29" s="47">
        <f t="shared" si="1"/>
        <v>4</v>
      </c>
      <c r="CS29" s="47">
        <f t="shared" si="1"/>
        <v>9</v>
      </c>
      <c r="CT29" s="47">
        <f t="shared" si="1"/>
        <v>2</v>
      </c>
      <c r="CU29" s="47">
        <f t="shared" si="1"/>
        <v>9</v>
      </c>
      <c r="CV29" s="47">
        <f t="shared" si="1"/>
        <v>6</v>
      </c>
      <c r="CW29" s="47">
        <f t="shared" si="1"/>
        <v>0</v>
      </c>
      <c r="CX29" s="47">
        <f t="shared" si="1"/>
        <v>4</v>
      </c>
      <c r="CY29" s="47">
        <f t="shared" si="1"/>
        <v>9</v>
      </c>
      <c r="CZ29" s="47">
        <f t="shared" si="1"/>
        <v>2</v>
      </c>
      <c r="DA29" s="47">
        <f t="shared" si="1"/>
        <v>4</v>
      </c>
      <c r="DB29" s="47">
        <f t="shared" si="1"/>
        <v>9</v>
      </c>
      <c r="DC29" s="47">
        <f t="shared" si="1"/>
        <v>2</v>
      </c>
      <c r="DD29" s="47">
        <f t="shared" si="1"/>
        <v>10</v>
      </c>
      <c r="DE29" s="47">
        <f t="shared" si="1"/>
        <v>5</v>
      </c>
      <c r="DF29" s="47">
        <f t="shared" si="1"/>
        <v>0</v>
      </c>
      <c r="DG29" s="47">
        <f t="shared" si="1"/>
        <v>4</v>
      </c>
      <c r="DH29" s="47">
        <f t="shared" si="1"/>
        <v>9</v>
      </c>
      <c r="DI29" s="47">
        <f t="shared" si="1"/>
        <v>2</v>
      </c>
      <c r="DJ29" s="47">
        <f t="shared" si="1"/>
        <v>11</v>
      </c>
      <c r="DK29" s="47">
        <f t="shared" si="1"/>
        <v>4</v>
      </c>
      <c r="DL29" s="47">
        <f t="shared" si="1"/>
        <v>0</v>
      </c>
      <c r="DM29" s="47">
        <f t="shared" si="1"/>
        <v>4</v>
      </c>
      <c r="DN29" s="47">
        <f t="shared" si="1"/>
        <v>7</v>
      </c>
      <c r="DO29" s="47">
        <f t="shared" si="1"/>
        <v>4</v>
      </c>
      <c r="DP29" s="47">
        <f t="shared" si="1"/>
        <v>8</v>
      </c>
      <c r="DQ29" s="47">
        <f t="shared" si="1"/>
        <v>4</v>
      </c>
      <c r="DR29" s="47">
        <f t="shared" si="1"/>
        <v>3</v>
      </c>
      <c r="DS29" s="47">
        <f t="shared" si="1"/>
        <v>10</v>
      </c>
      <c r="DT29" s="47">
        <f t="shared" si="1"/>
        <v>5</v>
      </c>
      <c r="DU29" s="47">
        <f t="shared" si="1"/>
        <v>0</v>
      </c>
      <c r="DV29" s="47">
        <f t="shared" si="1"/>
        <v>10</v>
      </c>
      <c r="DW29" s="47">
        <f t="shared" si="1"/>
        <v>5</v>
      </c>
      <c r="DX29" s="47">
        <f t="shared" si="1"/>
        <v>0</v>
      </c>
      <c r="DY29" s="47">
        <f t="shared" si="1"/>
        <v>10</v>
      </c>
      <c r="DZ29" s="47">
        <f t="shared" si="1"/>
        <v>5</v>
      </c>
      <c r="EA29" s="47">
        <f t="shared" si="1"/>
        <v>0</v>
      </c>
      <c r="EB29" s="47">
        <f t="shared" ref="EB29:FK29" si="2">SUM(EB14:EB28)</f>
        <v>10</v>
      </c>
      <c r="EC29" s="47">
        <f t="shared" si="2"/>
        <v>5</v>
      </c>
      <c r="ED29" s="47">
        <f t="shared" si="2"/>
        <v>0</v>
      </c>
      <c r="EE29" s="47">
        <f t="shared" si="2"/>
        <v>10</v>
      </c>
      <c r="EF29" s="47">
        <f t="shared" si="2"/>
        <v>5</v>
      </c>
      <c r="EG29" s="47">
        <f t="shared" si="2"/>
        <v>0</v>
      </c>
      <c r="EH29" s="47">
        <f t="shared" si="2"/>
        <v>10</v>
      </c>
      <c r="EI29" s="47">
        <f t="shared" si="2"/>
        <v>5</v>
      </c>
      <c r="EJ29" s="47">
        <f t="shared" si="2"/>
        <v>0</v>
      </c>
      <c r="EK29" s="47">
        <f t="shared" si="2"/>
        <v>10</v>
      </c>
      <c r="EL29" s="47">
        <f t="shared" si="2"/>
        <v>5</v>
      </c>
      <c r="EM29" s="47">
        <f t="shared" si="2"/>
        <v>0</v>
      </c>
      <c r="EN29" s="47">
        <f t="shared" si="2"/>
        <v>13</v>
      </c>
      <c r="EO29" s="47">
        <f t="shared" si="2"/>
        <v>2</v>
      </c>
      <c r="EP29" s="47">
        <f t="shared" si="2"/>
        <v>0</v>
      </c>
      <c r="EQ29" s="47">
        <f t="shared" si="2"/>
        <v>10</v>
      </c>
      <c r="ER29" s="47">
        <f t="shared" si="2"/>
        <v>5</v>
      </c>
      <c r="ES29" s="47">
        <f t="shared" si="2"/>
        <v>0</v>
      </c>
      <c r="ET29" s="47">
        <f t="shared" si="2"/>
        <v>12</v>
      </c>
      <c r="EU29" s="47">
        <f t="shared" si="2"/>
        <v>3</v>
      </c>
      <c r="EV29" s="47">
        <f t="shared" si="2"/>
        <v>0</v>
      </c>
      <c r="EW29" s="47">
        <f t="shared" si="2"/>
        <v>12</v>
      </c>
      <c r="EX29" s="47">
        <f t="shared" si="2"/>
        <v>3</v>
      </c>
      <c r="EY29" s="47">
        <f t="shared" si="2"/>
        <v>0</v>
      </c>
      <c r="EZ29" s="47">
        <f t="shared" si="2"/>
        <v>12</v>
      </c>
      <c r="FA29" s="47">
        <f t="shared" si="2"/>
        <v>3</v>
      </c>
      <c r="FB29" s="47">
        <f t="shared" si="2"/>
        <v>0</v>
      </c>
      <c r="FC29" s="47">
        <f t="shared" si="2"/>
        <v>12</v>
      </c>
      <c r="FD29" s="47">
        <f t="shared" si="2"/>
        <v>3</v>
      </c>
      <c r="FE29" s="47">
        <f t="shared" si="2"/>
        <v>0</v>
      </c>
      <c r="FF29" s="47">
        <f t="shared" si="2"/>
        <v>10</v>
      </c>
      <c r="FG29" s="47">
        <f t="shared" si="2"/>
        <v>5</v>
      </c>
      <c r="FH29" s="47">
        <f t="shared" si="2"/>
        <v>0</v>
      </c>
      <c r="FI29" s="47">
        <f t="shared" si="2"/>
        <v>15</v>
      </c>
      <c r="FJ29" s="47">
        <f t="shared" si="2"/>
        <v>0</v>
      </c>
      <c r="FK29" s="47">
        <f t="shared" si="2"/>
        <v>0</v>
      </c>
    </row>
    <row r="30" spans="1:254" ht="39" customHeight="1">
      <c r="A30" s="70" t="s">
        <v>332</v>
      </c>
      <c r="B30" s="71"/>
      <c r="C30" s="10">
        <f>C29/15%</f>
        <v>100</v>
      </c>
      <c r="D30" s="10">
        <f t="shared" ref="D30:BO30" si="3">D29/15%</f>
        <v>0</v>
      </c>
      <c r="E30" s="10">
        <f t="shared" si="3"/>
        <v>0</v>
      </c>
      <c r="F30" s="10">
        <f t="shared" si="3"/>
        <v>100</v>
      </c>
      <c r="G30" s="10">
        <f t="shared" si="3"/>
        <v>0</v>
      </c>
      <c r="H30" s="10">
        <f t="shared" si="3"/>
        <v>0</v>
      </c>
      <c r="I30" s="10">
        <f t="shared" si="3"/>
        <v>100</v>
      </c>
      <c r="J30" s="10">
        <f t="shared" si="3"/>
        <v>0</v>
      </c>
      <c r="K30" s="10">
        <f t="shared" si="3"/>
        <v>0</v>
      </c>
      <c r="L30" s="10">
        <f t="shared" si="3"/>
        <v>100</v>
      </c>
      <c r="M30" s="10">
        <f t="shared" si="3"/>
        <v>0</v>
      </c>
      <c r="N30" s="10">
        <f t="shared" si="3"/>
        <v>0</v>
      </c>
      <c r="O30" s="10">
        <f t="shared" si="3"/>
        <v>100</v>
      </c>
      <c r="P30" s="10">
        <f t="shared" si="3"/>
        <v>0</v>
      </c>
      <c r="Q30" s="10">
        <f t="shared" si="3"/>
        <v>0</v>
      </c>
      <c r="R30" s="10">
        <f t="shared" si="3"/>
        <v>80</v>
      </c>
      <c r="S30" s="10">
        <f t="shared" si="3"/>
        <v>0</v>
      </c>
      <c r="T30" s="10">
        <f t="shared" si="3"/>
        <v>20</v>
      </c>
      <c r="U30" s="10">
        <f t="shared" si="3"/>
        <v>60</v>
      </c>
      <c r="V30" s="10">
        <f t="shared" si="3"/>
        <v>13.333333333333334</v>
      </c>
      <c r="W30" s="10">
        <f t="shared" si="3"/>
        <v>26.666666666666668</v>
      </c>
      <c r="X30" s="10">
        <f t="shared" si="3"/>
        <v>80</v>
      </c>
      <c r="Y30" s="10">
        <f t="shared" si="3"/>
        <v>20</v>
      </c>
      <c r="Z30" s="10">
        <f t="shared" si="3"/>
        <v>0</v>
      </c>
      <c r="AA30" s="10">
        <f t="shared" si="3"/>
        <v>80</v>
      </c>
      <c r="AB30" s="10">
        <f t="shared" si="3"/>
        <v>20</v>
      </c>
      <c r="AC30" s="10">
        <f t="shared" si="3"/>
        <v>0</v>
      </c>
      <c r="AD30" s="10">
        <f t="shared" si="3"/>
        <v>66.666666666666671</v>
      </c>
      <c r="AE30" s="10">
        <f t="shared" si="3"/>
        <v>13.333333333333334</v>
      </c>
      <c r="AF30" s="10">
        <f t="shared" si="3"/>
        <v>20</v>
      </c>
      <c r="AG30" s="10">
        <f t="shared" si="3"/>
        <v>86.666666666666671</v>
      </c>
      <c r="AH30" s="10">
        <f t="shared" si="3"/>
        <v>13.333333333333334</v>
      </c>
      <c r="AI30" s="10">
        <f t="shared" si="3"/>
        <v>0</v>
      </c>
      <c r="AJ30" s="10">
        <f t="shared" si="3"/>
        <v>40</v>
      </c>
      <c r="AK30" s="10">
        <f t="shared" si="3"/>
        <v>40</v>
      </c>
      <c r="AL30" s="10">
        <f t="shared" si="3"/>
        <v>20</v>
      </c>
      <c r="AM30" s="10">
        <f t="shared" si="3"/>
        <v>60</v>
      </c>
      <c r="AN30" s="10">
        <f t="shared" si="3"/>
        <v>20</v>
      </c>
      <c r="AO30" s="10">
        <f t="shared" si="3"/>
        <v>20</v>
      </c>
      <c r="AP30" s="10">
        <f t="shared" si="3"/>
        <v>93.333333333333343</v>
      </c>
      <c r="AQ30" s="10">
        <f t="shared" si="3"/>
        <v>6.666666666666667</v>
      </c>
      <c r="AR30" s="10">
        <f t="shared" si="3"/>
        <v>0</v>
      </c>
      <c r="AS30" s="10">
        <f t="shared" si="3"/>
        <v>86.666666666666671</v>
      </c>
      <c r="AT30" s="10">
        <f t="shared" si="3"/>
        <v>13.333333333333334</v>
      </c>
      <c r="AU30" s="10">
        <f t="shared" si="3"/>
        <v>0</v>
      </c>
      <c r="AV30" s="10">
        <f t="shared" si="3"/>
        <v>66.666666666666671</v>
      </c>
      <c r="AW30" s="10">
        <f t="shared" si="3"/>
        <v>33.333333333333336</v>
      </c>
      <c r="AX30" s="10">
        <f t="shared" si="3"/>
        <v>0</v>
      </c>
      <c r="AY30" s="10">
        <f t="shared" si="3"/>
        <v>53.333333333333336</v>
      </c>
      <c r="AZ30" s="10">
        <f t="shared" si="3"/>
        <v>26.666666666666668</v>
      </c>
      <c r="BA30" s="10">
        <f t="shared" si="3"/>
        <v>20</v>
      </c>
      <c r="BB30" s="10">
        <f t="shared" si="3"/>
        <v>66.666666666666671</v>
      </c>
      <c r="BC30" s="10">
        <f t="shared" si="3"/>
        <v>20</v>
      </c>
      <c r="BD30" s="10">
        <f t="shared" si="3"/>
        <v>13.333333333333334</v>
      </c>
      <c r="BE30" s="10">
        <f t="shared" si="3"/>
        <v>20</v>
      </c>
      <c r="BF30" s="10">
        <f t="shared" si="3"/>
        <v>60</v>
      </c>
      <c r="BG30" s="10">
        <f t="shared" si="3"/>
        <v>20</v>
      </c>
      <c r="BH30" s="10">
        <f t="shared" si="3"/>
        <v>66.666666666666671</v>
      </c>
      <c r="BI30" s="10">
        <f t="shared" si="3"/>
        <v>33.333333333333336</v>
      </c>
      <c r="BJ30" s="10">
        <f t="shared" si="3"/>
        <v>0</v>
      </c>
      <c r="BK30" s="10">
        <f t="shared" si="3"/>
        <v>73.333333333333343</v>
      </c>
      <c r="BL30" s="10">
        <f t="shared" si="3"/>
        <v>6.666666666666667</v>
      </c>
      <c r="BM30" s="10">
        <f t="shared" si="3"/>
        <v>20</v>
      </c>
      <c r="BN30" s="10">
        <f t="shared" si="3"/>
        <v>100</v>
      </c>
      <c r="BO30" s="10">
        <f t="shared" si="3"/>
        <v>0</v>
      </c>
      <c r="BP30" s="10">
        <f t="shared" ref="BP30:EA30" si="4">BP29/15%</f>
        <v>0</v>
      </c>
      <c r="BQ30" s="10">
        <f t="shared" si="4"/>
        <v>80</v>
      </c>
      <c r="BR30" s="10">
        <f t="shared" si="4"/>
        <v>20</v>
      </c>
      <c r="BS30" s="10">
        <f t="shared" si="4"/>
        <v>0</v>
      </c>
      <c r="BT30" s="10">
        <f t="shared" si="4"/>
        <v>60</v>
      </c>
      <c r="BU30" s="10">
        <f t="shared" si="4"/>
        <v>40</v>
      </c>
      <c r="BV30" s="10">
        <f t="shared" si="4"/>
        <v>0</v>
      </c>
      <c r="BW30" s="10">
        <f t="shared" si="4"/>
        <v>73.333333333333343</v>
      </c>
      <c r="BX30" s="10">
        <f t="shared" si="4"/>
        <v>26.666666666666668</v>
      </c>
      <c r="BY30" s="10">
        <f t="shared" si="4"/>
        <v>0</v>
      </c>
      <c r="BZ30" s="10">
        <f t="shared" si="4"/>
        <v>26.666666666666668</v>
      </c>
      <c r="CA30" s="10">
        <f t="shared" si="4"/>
        <v>73.333333333333343</v>
      </c>
      <c r="CB30" s="10">
        <f t="shared" si="4"/>
        <v>0</v>
      </c>
      <c r="CC30" s="10">
        <f t="shared" si="4"/>
        <v>26.666666666666668</v>
      </c>
      <c r="CD30" s="10">
        <f t="shared" si="4"/>
        <v>46.666666666666671</v>
      </c>
      <c r="CE30" s="10">
        <f t="shared" si="4"/>
        <v>26.666666666666668</v>
      </c>
      <c r="CF30" s="10">
        <f t="shared" si="4"/>
        <v>73.333333333333343</v>
      </c>
      <c r="CG30" s="10">
        <f t="shared" si="4"/>
        <v>26.666666666666668</v>
      </c>
      <c r="CH30" s="10">
        <f t="shared" si="4"/>
        <v>0</v>
      </c>
      <c r="CI30" s="10">
        <f t="shared" si="4"/>
        <v>60</v>
      </c>
      <c r="CJ30" s="10">
        <f t="shared" si="4"/>
        <v>40</v>
      </c>
      <c r="CK30" s="10">
        <f t="shared" si="4"/>
        <v>0</v>
      </c>
      <c r="CL30" s="10">
        <f t="shared" si="4"/>
        <v>86.666666666666671</v>
      </c>
      <c r="CM30" s="10">
        <f t="shared" si="4"/>
        <v>6.666666666666667</v>
      </c>
      <c r="CN30" s="10">
        <f t="shared" si="4"/>
        <v>6.666666666666667</v>
      </c>
      <c r="CO30" s="10">
        <f t="shared" si="4"/>
        <v>60</v>
      </c>
      <c r="CP30" s="10">
        <f t="shared" si="4"/>
        <v>40</v>
      </c>
      <c r="CQ30" s="10">
        <f t="shared" si="4"/>
        <v>0</v>
      </c>
      <c r="CR30" s="10">
        <f t="shared" si="4"/>
        <v>26.666666666666668</v>
      </c>
      <c r="CS30" s="10">
        <f t="shared" si="4"/>
        <v>60</v>
      </c>
      <c r="CT30" s="10">
        <f t="shared" si="4"/>
        <v>13.333333333333334</v>
      </c>
      <c r="CU30" s="10">
        <f t="shared" si="4"/>
        <v>60</v>
      </c>
      <c r="CV30" s="10">
        <f t="shared" si="4"/>
        <v>40</v>
      </c>
      <c r="CW30" s="10">
        <f t="shared" si="4"/>
        <v>0</v>
      </c>
      <c r="CX30" s="10">
        <f t="shared" si="4"/>
        <v>26.666666666666668</v>
      </c>
      <c r="CY30" s="10">
        <f t="shared" si="4"/>
        <v>60</v>
      </c>
      <c r="CZ30" s="10">
        <f t="shared" si="4"/>
        <v>13.333333333333334</v>
      </c>
      <c r="DA30" s="10">
        <f t="shared" si="4"/>
        <v>26.666666666666668</v>
      </c>
      <c r="DB30" s="10">
        <f t="shared" si="4"/>
        <v>60</v>
      </c>
      <c r="DC30" s="10">
        <f t="shared" si="4"/>
        <v>13.333333333333334</v>
      </c>
      <c r="DD30" s="10">
        <f t="shared" si="4"/>
        <v>66.666666666666671</v>
      </c>
      <c r="DE30" s="10">
        <f t="shared" si="4"/>
        <v>33.333333333333336</v>
      </c>
      <c r="DF30" s="10">
        <f t="shared" si="4"/>
        <v>0</v>
      </c>
      <c r="DG30" s="10">
        <f t="shared" si="4"/>
        <v>26.666666666666668</v>
      </c>
      <c r="DH30" s="10">
        <f t="shared" si="4"/>
        <v>60</v>
      </c>
      <c r="DI30" s="10">
        <f t="shared" si="4"/>
        <v>13.333333333333334</v>
      </c>
      <c r="DJ30" s="10">
        <f t="shared" si="4"/>
        <v>73.333333333333343</v>
      </c>
      <c r="DK30" s="10">
        <f t="shared" si="4"/>
        <v>26.666666666666668</v>
      </c>
      <c r="DL30" s="10">
        <f t="shared" si="4"/>
        <v>0</v>
      </c>
      <c r="DM30" s="10">
        <f t="shared" si="4"/>
        <v>26.666666666666668</v>
      </c>
      <c r="DN30" s="10">
        <f t="shared" si="4"/>
        <v>46.666666666666671</v>
      </c>
      <c r="DO30" s="10">
        <f t="shared" si="4"/>
        <v>26.666666666666668</v>
      </c>
      <c r="DP30" s="10">
        <f t="shared" si="4"/>
        <v>53.333333333333336</v>
      </c>
      <c r="DQ30" s="10">
        <f t="shared" si="4"/>
        <v>26.666666666666668</v>
      </c>
      <c r="DR30" s="10">
        <f t="shared" si="4"/>
        <v>20</v>
      </c>
      <c r="DS30" s="10">
        <f t="shared" si="4"/>
        <v>66.666666666666671</v>
      </c>
      <c r="DT30" s="10">
        <f t="shared" si="4"/>
        <v>33.333333333333336</v>
      </c>
      <c r="DU30" s="10">
        <f t="shared" si="4"/>
        <v>0</v>
      </c>
      <c r="DV30" s="10">
        <f t="shared" si="4"/>
        <v>66.666666666666671</v>
      </c>
      <c r="DW30" s="10">
        <f t="shared" si="4"/>
        <v>33.333333333333336</v>
      </c>
      <c r="DX30" s="10">
        <f t="shared" si="4"/>
        <v>0</v>
      </c>
      <c r="DY30" s="10">
        <f t="shared" si="4"/>
        <v>66.666666666666671</v>
      </c>
      <c r="DZ30" s="10">
        <f t="shared" si="4"/>
        <v>33.333333333333336</v>
      </c>
      <c r="EA30" s="10">
        <f t="shared" si="4"/>
        <v>0</v>
      </c>
      <c r="EB30" s="10">
        <f t="shared" ref="EB30:FK30" si="5">EB29/15%</f>
        <v>66.666666666666671</v>
      </c>
      <c r="EC30" s="10">
        <f t="shared" si="5"/>
        <v>33.333333333333336</v>
      </c>
      <c r="ED30" s="10">
        <f t="shared" si="5"/>
        <v>0</v>
      </c>
      <c r="EE30" s="10">
        <f t="shared" si="5"/>
        <v>66.666666666666671</v>
      </c>
      <c r="EF30" s="10">
        <f t="shared" si="5"/>
        <v>33.333333333333336</v>
      </c>
      <c r="EG30" s="10">
        <f t="shared" si="5"/>
        <v>0</v>
      </c>
      <c r="EH30" s="10">
        <f t="shared" si="5"/>
        <v>66.666666666666671</v>
      </c>
      <c r="EI30" s="10">
        <f t="shared" si="5"/>
        <v>33.333333333333336</v>
      </c>
      <c r="EJ30" s="10">
        <f t="shared" si="5"/>
        <v>0</v>
      </c>
      <c r="EK30" s="10">
        <f t="shared" si="5"/>
        <v>66.666666666666671</v>
      </c>
      <c r="EL30" s="10">
        <f t="shared" si="5"/>
        <v>33.333333333333336</v>
      </c>
      <c r="EM30" s="10">
        <f t="shared" si="5"/>
        <v>0</v>
      </c>
      <c r="EN30" s="10">
        <f t="shared" si="5"/>
        <v>86.666666666666671</v>
      </c>
      <c r="EO30" s="10">
        <f t="shared" si="5"/>
        <v>13.333333333333334</v>
      </c>
      <c r="EP30" s="10">
        <f t="shared" si="5"/>
        <v>0</v>
      </c>
      <c r="EQ30" s="10">
        <f t="shared" si="5"/>
        <v>66.666666666666671</v>
      </c>
      <c r="ER30" s="10">
        <f t="shared" si="5"/>
        <v>33.333333333333336</v>
      </c>
      <c r="ES30" s="10">
        <f t="shared" si="5"/>
        <v>0</v>
      </c>
      <c r="ET30" s="10">
        <f t="shared" si="5"/>
        <v>80</v>
      </c>
      <c r="EU30" s="10">
        <f t="shared" si="5"/>
        <v>20</v>
      </c>
      <c r="EV30" s="10">
        <f t="shared" si="5"/>
        <v>0</v>
      </c>
      <c r="EW30" s="10">
        <f t="shared" si="5"/>
        <v>80</v>
      </c>
      <c r="EX30" s="10">
        <f t="shared" si="5"/>
        <v>20</v>
      </c>
      <c r="EY30" s="10">
        <f t="shared" si="5"/>
        <v>0</v>
      </c>
      <c r="EZ30" s="10">
        <f t="shared" si="5"/>
        <v>80</v>
      </c>
      <c r="FA30" s="10">
        <f t="shared" si="5"/>
        <v>20</v>
      </c>
      <c r="FB30" s="10">
        <f t="shared" si="5"/>
        <v>0</v>
      </c>
      <c r="FC30" s="10">
        <f t="shared" si="5"/>
        <v>80</v>
      </c>
      <c r="FD30" s="10">
        <f t="shared" si="5"/>
        <v>20</v>
      </c>
      <c r="FE30" s="10">
        <f t="shared" si="5"/>
        <v>0</v>
      </c>
      <c r="FF30" s="10">
        <f t="shared" si="5"/>
        <v>66.666666666666671</v>
      </c>
      <c r="FG30" s="10">
        <f t="shared" si="5"/>
        <v>33.333333333333336</v>
      </c>
      <c r="FH30" s="10">
        <f t="shared" si="5"/>
        <v>0</v>
      </c>
      <c r="FI30" s="10">
        <f t="shared" si="5"/>
        <v>100</v>
      </c>
      <c r="FJ30" s="10">
        <f t="shared" si="5"/>
        <v>0</v>
      </c>
      <c r="FK30" s="10">
        <f t="shared" si="5"/>
        <v>0</v>
      </c>
    </row>
    <row r="32" spans="1:254">
      <c r="B32" s="52" t="s">
        <v>317</v>
      </c>
      <c r="C32" s="53"/>
      <c r="D32" s="53"/>
      <c r="E32" s="54"/>
      <c r="F32" s="22"/>
      <c r="G32" s="22"/>
      <c r="H32" s="22"/>
      <c r="I32" s="22"/>
    </row>
    <row r="33" spans="2:13">
      <c r="B33" s="4" t="s">
        <v>318</v>
      </c>
      <c r="C33" s="44" t="s">
        <v>326</v>
      </c>
      <c r="D33" s="42">
        <v>15</v>
      </c>
      <c r="E33" s="43">
        <f>(C30+F30+I30+L30+O30)/5</f>
        <v>100</v>
      </c>
    </row>
    <row r="34" spans="2:13">
      <c r="B34" s="4" t="s">
        <v>319</v>
      </c>
      <c r="C34" s="36" t="s">
        <v>326</v>
      </c>
      <c r="D34" s="37">
        <f>E34/100*25</f>
        <v>0</v>
      </c>
      <c r="E34" s="33">
        <f>(D30+G30+J30+M30+P30)/5</f>
        <v>0</v>
      </c>
    </row>
    <row r="35" spans="2:13">
      <c r="B35" s="4" t="s">
        <v>320</v>
      </c>
      <c r="C35" s="36" t="s">
        <v>326</v>
      </c>
      <c r="D35" s="37">
        <f>E35/100*25</f>
        <v>0</v>
      </c>
      <c r="E35" s="33">
        <f>(E30+H30+K30+N30+Q30)/5</f>
        <v>0</v>
      </c>
    </row>
    <row r="36" spans="2:13">
      <c r="B36" s="4"/>
      <c r="C36" s="41"/>
      <c r="D36" s="39">
        <f>SUM(D33:D35)</f>
        <v>15</v>
      </c>
      <c r="E36" s="39">
        <f>SUM(E33:E35)</f>
        <v>100</v>
      </c>
    </row>
    <row r="37" spans="2:13" ht="15" customHeight="1">
      <c r="B37" s="4"/>
      <c r="C37" s="36"/>
      <c r="D37" s="86" t="s">
        <v>55</v>
      </c>
      <c r="E37" s="87"/>
      <c r="F37" s="88" t="s">
        <v>3</v>
      </c>
      <c r="G37" s="89"/>
      <c r="H37" s="90" t="s">
        <v>217</v>
      </c>
      <c r="I37" s="91"/>
    </row>
    <row r="38" spans="2:13">
      <c r="B38" s="4" t="s">
        <v>318</v>
      </c>
      <c r="C38" s="36" t="s">
        <v>327</v>
      </c>
      <c r="D38" s="3">
        <f>E38/100*15</f>
        <v>11</v>
      </c>
      <c r="E38" s="33">
        <f>(R30+U30+X30+AA30+AD30)/5</f>
        <v>73.333333333333343</v>
      </c>
      <c r="F38" s="37">
        <f>G38/100*15</f>
        <v>11</v>
      </c>
      <c r="G38" s="33">
        <f>(AG30+AJ30+AM30+AP30+AS30)/5</f>
        <v>73.333333333333343</v>
      </c>
      <c r="H38" s="37">
        <f>I38/100*15</f>
        <v>8.2000000000000011</v>
      </c>
      <c r="I38" s="33">
        <f>(AV30+AY30+BB30+BE30+BH30)/5</f>
        <v>54.666666666666671</v>
      </c>
    </row>
    <row r="39" spans="2:13">
      <c r="B39" s="4" t="s">
        <v>319</v>
      </c>
      <c r="C39" s="36" t="s">
        <v>327</v>
      </c>
      <c r="D39" s="37">
        <f>E39/100*15</f>
        <v>2</v>
      </c>
      <c r="E39" s="33">
        <f>(S30+V30+Y30+AB30+AE30)/5</f>
        <v>13.333333333333334</v>
      </c>
      <c r="F39" s="37">
        <f>G39/100*15</f>
        <v>2.8000000000000003</v>
      </c>
      <c r="G39" s="33">
        <f>(AH30+AK30+AN30+AQ30+AT30)/5</f>
        <v>18.666666666666668</v>
      </c>
      <c r="H39" s="37">
        <f>I39/100*15</f>
        <v>5.2000000000000011</v>
      </c>
      <c r="I39" s="33">
        <f>(AW30+AZ30+BC30+BF30+BI30)/5</f>
        <v>34.666666666666671</v>
      </c>
    </row>
    <row r="40" spans="2:13">
      <c r="B40" s="4" t="s">
        <v>320</v>
      </c>
      <c r="C40" s="36" t="s">
        <v>327</v>
      </c>
      <c r="D40" s="37">
        <f>E40/100*15</f>
        <v>2</v>
      </c>
      <c r="E40" s="33">
        <f>(T30+W30+Z30+AC30+AF30)/5</f>
        <v>13.333333333333334</v>
      </c>
      <c r="F40" s="37">
        <f>G40/100*15</f>
        <v>1.2</v>
      </c>
      <c r="G40" s="33">
        <f>(AI30+AL30+AO30+AR30+AU30)/5</f>
        <v>8</v>
      </c>
      <c r="H40" s="37">
        <f>I40/100*15</f>
        <v>1.6</v>
      </c>
      <c r="I40" s="33">
        <f>(AX30+BA30+BD30+BG30+BJ30)/5</f>
        <v>10.666666666666668</v>
      </c>
    </row>
    <row r="41" spans="2:13">
      <c r="B41" s="4"/>
      <c r="C41" s="36"/>
      <c r="D41" s="35">
        <f t="shared" ref="D41:I41" si="6">SUM(D38:D40)</f>
        <v>15</v>
      </c>
      <c r="E41" s="35">
        <f t="shared" si="6"/>
        <v>100</v>
      </c>
      <c r="F41" s="34">
        <f t="shared" si="6"/>
        <v>15</v>
      </c>
      <c r="G41" s="35">
        <f t="shared" si="6"/>
        <v>100.00000000000001</v>
      </c>
      <c r="H41" s="34">
        <f t="shared" si="6"/>
        <v>15.000000000000002</v>
      </c>
      <c r="I41" s="35">
        <f t="shared" si="6"/>
        <v>100.00000000000001</v>
      </c>
    </row>
    <row r="42" spans="2:13">
      <c r="B42" s="4" t="s">
        <v>318</v>
      </c>
      <c r="C42" s="36" t="s">
        <v>328</v>
      </c>
      <c r="D42" s="37">
        <f>E42/100*15</f>
        <v>11.600000000000001</v>
      </c>
      <c r="E42" s="33">
        <f>(BK30+BN30+BQ30+BT30+BW30)/5</f>
        <v>77.333333333333343</v>
      </c>
      <c r="I42" s="21"/>
    </row>
    <row r="43" spans="2:13">
      <c r="B43" s="4" t="s">
        <v>319</v>
      </c>
      <c r="C43" s="36" t="s">
        <v>328</v>
      </c>
      <c r="D43" s="37">
        <f>E43/100*15</f>
        <v>2.8000000000000003</v>
      </c>
      <c r="E43" s="33">
        <f>(BL30+BO30+BR30+BU30+BX30)/5</f>
        <v>18.666666666666668</v>
      </c>
    </row>
    <row r="44" spans="2:13">
      <c r="B44" s="4" t="s">
        <v>320</v>
      </c>
      <c r="C44" s="36" t="s">
        <v>328</v>
      </c>
      <c r="D44" s="37">
        <f>E44/100*15</f>
        <v>0.6</v>
      </c>
      <c r="E44" s="33">
        <f>(BM30+BP30+BS30+BV30+BY30)/5</f>
        <v>4</v>
      </c>
    </row>
    <row r="45" spans="2:13">
      <c r="B45" s="4"/>
      <c r="C45" s="41"/>
      <c r="D45" s="38">
        <f>SUM(D42:D44)</f>
        <v>15.000000000000002</v>
      </c>
      <c r="E45" s="38">
        <f>SUM(E42:E44)</f>
        <v>100.00000000000001</v>
      </c>
      <c r="F45" s="40"/>
    </row>
    <row r="46" spans="2:13">
      <c r="B46" s="4"/>
      <c r="C46" s="36"/>
      <c r="D46" s="86" t="s">
        <v>144</v>
      </c>
      <c r="E46" s="87"/>
      <c r="F46" s="86" t="s">
        <v>108</v>
      </c>
      <c r="G46" s="87"/>
      <c r="H46" s="90" t="s">
        <v>145</v>
      </c>
      <c r="I46" s="91"/>
      <c r="J46" s="77" t="s">
        <v>146</v>
      </c>
      <c r="K46" s="77"/>
      <c r="L46" s="77" t="s">
        <v>109</v>
      </c>
      <c r="M46" s="77"/>
    </row>
    <row r="47" spans="2:13">
      <c r="B47" s="4" t="s">
        <v>318</v>
      </c>
      <c r="C47" s="36" t="s">
        <v>329</v>
      </c>
      <c r="D47" s="37">
        <f>E47/100*15</f>
        <v>8.2000000000000011</v>
      </c>
      <c r="E47" s="33">
        <f>(BZ30+CC30+CF30+CI30+CL30)/5</f>
        <v>54.666666666666671</v>
      </c>
      <c r="F47" s="37">
        <f>G47/100*15</f>
        <v>6</v>
      </c>
      <c r="G47" s="33">
        <f>(CO30+CR30+CU30+CX30+DA30)/5</f>
        <v>40</v>
      </c>
      <c r="H47" s="37">
        <f>I47/100*15</f>
        <v>7.4</v>
      </c>
      <c r="I47" s="33">
        <f>(DD30+DG30+DJ30+DM30+DP30)/5</f>
        <v>49.333333333333336</v>
      </c>
      <c r="J47" s="3">
        <f>K47/100*15</f>
        <v>10.000000000000002</v>
      </c>
      <c r="K47" s="33">
        <f>(DS30+DV30+DY30+EB30+EE30)/5</f>
        <v>66.666666666666671</v>
      </c>
      <c r="L47" s="3">
        <f>M47/100*15</f>
        <v>11</v>
      </c>
      <c r="M47" s="33">
        <f>(EH30+EK30+EN30+EQ30+ET30)/5</f>
        <v>73.333333333333343</v>
      </c>
    </row>
    <row r="48" spans="2:13">
      <c r="B48" s="4" t="s">
        <v>319</v>
      </c>
      <c r="C48" s="36" t="s">
        <v>329</v>
      </c>
      <c r="D48" s="37">
        <f>E48/100*15</f>
        <v>5.8000000000000007</v>
      </c>
      <c r="E48" s="33">
        <f>(CA30+CD30+CG30+CJ30+CM30)/5</f>
        <v>38.666666666666671</v>
      </c>
      <c r="F48" s="37">
        <f>G48/100*15</f>
        <v>7.8000000000000007</v>
      </c>
      <c r="G48" s="33">
        <f>(CP30+CS30+CV30+CY30+DB30)/5</f>
        <v>52</v>
      </c>
      <c r="H48" s="37">
        <f>I48/100*15</f>
        <v>5.8000000000000007</v>
      </c>
      <c r="I48" s="33">
        <f>(DE30+DH30+DK30+DN30+DQ30)/5</f>
        <v>38.666666666666671</v>
      </c>
      <c r="J48" s="3">
        <f>K48/100*15</f>
        <v>5.0000000000000009</v>
      </c>
      <c r="K48" s="33">
        <f>(DT30+DW30+DZ30+EC30+EF30)/5</f>
        <v>33.333333333333336</v>
      </c>
      <c r="L48" s="3">
        <f>M48/100*15</f>
        <v>4</v>
      </c>
      <c r="M48" s="33">
        <f>(EI30+EL30+EO30+ER30+EU30)/5</f>
        <v>26.666666666666668</v>
      </c>
    </row>
    <row r="49" spans="2:13">
      <c r="B49" s="4" t="s">
        <v>320</v>
      </c>
      <c r="C49" s="36" t="s">
        <v>329</v>
      </c>
      <c r="D49" s="37">
        <f>E49/100*15</f>
        <v>1</v>
      </c>
      <c r="E49" s="33">
        <f>(CB30+CE30+CH30+CK30+CN30)/5</f>
        <v>6.666666666666667</v>
      </c>
      <c r="F49" s="37">
        <f>G49/100*15</f>
        <v>1.2</v>
      </c>
      <c r="G49" s="33">
        <f>(CQ30+CT30+CW30+CZ30+DC30)/5</f>
        <v>8</v>
      </c>
      <c r="H49" s="37">
        <f>I49/100*15</f>
        <v>1.7999999999999998</v>
      </c>
      <c r="I49" s="33">
        <f>(DF30+DI30+DL30+DO30+DR30)/5</f>
        <v>12</v>
      </c>
      <c r="J49" s="3">
        <f>K49/100*15</f>
        <v>0</v>
      </c>
      <c r="K49" s="33">
        <f>(DU30+DX30+EA30+ED30+EG30)/5</f>
        <v>0</v>
      </c>
      <c r="L49" s="3">
        <f>M49/100*25</f>
        <v>0</v>
      </c>
      <c r="M49" s="33">
        <f>(EJ30+EM30+EP30+ES30+EV30)/5</f>
        <v>0</v>
      </c>
    </row>
    <row r="50" spans="2:13">
      <c r="B50" s="4"/>
      <c r="C50" s="36"/>
      <c r="D50" s="34">
        <f t="shared" ref="D50:M50" si="7">SUM(D47:D49)</f>
        <v>15.000000000000002</v>
      </c>
      <c r="E50" s="34">
        <f t="shared" si="7"/>
        <v>100.00000000000001</v>
      </c>
      <c r="F50" s="34">
        <f t="shared" si="7"/>
        <v>15</v>
      </c>
      <c r="G50" s="35">
        <f t="shared" si="7"/>
        <v>100</v>
      </c>
      <c r="H50" s="34">
        <f t="shared" si="7"/>
        <v>15</v>
      </c>
      <c r="I50" s="35">
        <f t="shared" si="7"/>
        <v>100</v>
      </c>
      <c r="J50" s="34">
        <f t="shared" si="7"/>
        <v>15.000000000000004</v>
      </c>
      <c r="K50" s="35">
        <f t="shared" si="7"/>
        <v>100</v>
      </c>
      <c r="L50" s="34">
        <f t="shared" si="7"/>
        <v>15</v>
      </c>
      <c r="M50" s="35">
        <f t="shared" si="7"/>
        <v>100.00000000000001</v>
      </c>
    </row>
    <row r="51" spans="2:13">
      <c r="B51" s="4" t="s">
        <v>318</v>
      </c>
      <c r="C51" s="36" t="s">
        <v>330</v>
      </c>
      <c r="D51" s="37">
        <f>E51/100*15</f>
        <v>12.200000000000003</v>
      </c>
      <c r="E51" s="33">
        <f>(EW30+EZ30+FC30+FF30+FI30)/5</f>
        <v>81.333333333333343</v>
      </c>
    </row>
    <row r="52" spans="2:13">
      <c r="B52" s="4" t="s">
        <v>319</v>
      </c>
      <c r="C52" s="36" t="s">
        <v>330</v>
      </c>
      <c r="D52" s="37">
        <f>E52/100*15</f>
        <v>2.8000000000000003</v>
      </c>
      <c r="E52" s="33">
        <f>(EX30+FA30+FD30+FG30+FJ30)/5</f>
        <v>18.666666666666668</v>
      </c>
    </row>
    <row r="53" spans="2:13">
      <c r="B53" s="4" t="s">
        <v>320</v>
      </c>
      <c r="C53" s="36" t="s">
        <v>330</v>
      </c>
      <c r="D53" s="37">
        <f>E53/100*25</f>
        <v>0</v>
      </c>
      <c r="E53" s="33">
        <f>(EY30+FB30+FE30+FH30+FK30)/5</f>
        <v>0</v>
      </c>
    </row>
    <row r="54" spans="2:13">
      <c r="B54" s="4"/>
      <c r="C54" s="36"/>
      <c r="D54" s="34">
        <f>SUM(D51:D53)</f>
        <v>15.000000000000004</v>
      </c>
      <c r="E54" s="34">
        <f>SUM(E51:E53)</f>
        <v>100.00000000000001</v>
      </c>
    </row>
  </sheetData>
  <mergeCells count="141">
    <mergeCell ref="FI2:FJ2"/>
    <mergeCell ref="D37:E37"/>
    <mergeCell ref="F37:G37"/>
    <mergeCell ref="H37:I37"/>
    <mergeCell ref="D46:E46"/>
    <mergeCell ref="F46:G46"/>
    <mergeCell ref="H46:I46"/>
    <mergeCell ref="B32:E32"/>
    <mergeCell ref="J46:K46"/>
    <mergeCell ref="L46:M4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9:B29"/>
    <mergeCell ref="A30:B3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ерте жас тобы</vt:lpstr>
      <vt:lpstr>ортаңғы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2024-05-15T03:17:11Z</dcterms:modified>
</cp:coreProperties>
</file>